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FA984207-4984-4929-A535-B15179748AFC}"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P23" i="12" l="1"/>
  <c r="AA23" i="12"/>
  <c r="V23" i="12"/>
  <c r="Q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BW34" i="10" s="1"/>
  <c r="BW35" i="10" s="1"/>
  <c r="BW36" i="10" s="1"/>
  <c r="BW37" i="10" s="1"/>
  <c r="BW38" i="10" s="1"/>
  <c r="BW39" i="10" s="1"/>
  <c r="BE34" i="10"/>
</calcChain>
</file>

<file path=xl/sharedStrings.xml><?xml version="1.0" encoding="utf-8"?>
<sst xmlns="http://schemas.openxmlformats.org/spreadsheetml/2006/main" count="1192" uniqueCount="601">
  <si>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</si>
  <si>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</si>
  <si>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</si>
  <si>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</si>
  <si>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</si>
  <si>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</si>
  <si>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</si>
  <si>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</si>
  <si>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</si>
  <si>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</si>
  <si>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</si>
  <si>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</si>
  <si>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</si>
  <si>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</si>
  <si>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</si>
  <si>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</si>
  <si>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</si>
  <si>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</si>
  <si>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</si>
  <si>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</si>
  <si>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</si>
  <si>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</si>
  <si>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</si>
  <si>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</si>
  <si>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</si>
  <si>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</si>
  <si>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</si>
  <si>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</si>
  <si>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</si>
  <si>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</si>
  <si>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</si>
  <si>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</si>
  <si>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</si>
  <si>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</si>
  <si>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</si>
  <si>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</si>
  <si>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</si>
  <si>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</si>
  <si>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</si>
  <si>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</si>
  <si>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</si>
  <si>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</si>
  <si>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</si>
  <si>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</si>
  <si>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</si>
  <si>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</si>
  <si>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</si>
  <si>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</si>
  <si>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</si>
  <si>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</si>
  <si>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</si>
  <si>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</si>
  <si>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</si>
  <si>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</si>
  <si>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</si>
  <si>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</si>
  <si>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</si>
  <si>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</si>
  <si>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</si>
  <si>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</si>
  <si>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</si>
  <si>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</si>
  <si>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</si>
  <si>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</si>
  <si>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</si>
  <si>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</si>
  <si>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</si>
  <si>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</si>
  <si>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</si>
  <si>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</si>
  <si>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</si>
  <si>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</si>
  <si>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</si>
  <si>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</si>
  <si>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</si>
  <si>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</si>
  <si>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</si>
  <si>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</si>
  <si>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</si>
  <si>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</si>
  <si>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</si>
  <si>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</si>
  <si>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</si>
  <si>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</si>
  <si>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</si>
  <si>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</si>
  <si>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</si>
  <si>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</si>
  <si>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</si>
  <si>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</si>
  <si>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</si>
  <si>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</si>
  <si>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</si>
  <si>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</si>
  <si>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</si>
  <si>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</si>
  <si>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</si>
  <si>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</si>
  <si>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</si>
  <si>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</si>
  <si>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</si>
  <si>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</si>
  <si>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</si>
  <si>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</si>
  <si>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</si>
  <si>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</si>
  <si>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</si>
  <si>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</si>
  <si>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</si>
  <si>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</si>
  <si>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</si>
  <si>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</si>
  <si>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</si>
  <si>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</si>
  <si>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</si>
  <si>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</si>
  <si>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</si>
  <si>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</si>
  <si>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</si>
  <si>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</si>
  <si>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</si>
  <si>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</si>
  <si>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</si>
  <si>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</si>
  <si>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</si>
  <si>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</si>
  <si>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</si>
  <si>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</si>
  <si>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</si>
  <si>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</si>
  <si>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</si>
  <si>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</si>
  <si>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</si>
  <si>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</si>
  <si>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</si>
  <si>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</si>
  <si>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</si>
  <si>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</si>
  <si>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</si>
  <si>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</si>
  <si>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</si>
  <si>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</si>
  <si>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</si>
  <si>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</si>
  <si>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</si>
  <si>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</si>
  <si>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</si>
  <si>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</si>
  <si>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</si>
  <si>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</si>
  <si>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</si>
  <si>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</si>
  <si>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</si>
  <si>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</si>
  <si>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</si>
  <si>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</si>
  <si>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</si>
  <si>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</si>
  <si>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</si>
  <si>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</si>
  <si>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</si>
  <si>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</si>
  <si>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</si>
  <si>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</si>
  <si>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</si>
  <si>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</si>
  <si>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</si>
  <si>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</si>
  <si>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</si>
  <si>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</si>
  <si>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</si>
  <si>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</si>
  <si>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</si>
  <si>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</si>
  <si>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</si>
  <si>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</si>
  <si>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</si>
  <si>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</si>
  <si>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</si>
  <si>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</si>
  <si>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</si>
  <si>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</si>
  <si>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</si>
  <si>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</si>
  <si>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</si>
  <si>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</si>
  <si>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</si>
  <si>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</si>
  <si>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</si>
  <si>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</si>
  <si>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</si>
  <si>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</si>
  <si>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</si>
  <si>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</si>
  <si>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</si>
  <si>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</si>
  <si>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</si>
  <si>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</si>
  <si>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</si>
  <si>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</si>
  <si>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</si>
  <si>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</si>
  <si>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</si>
  <si>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</si>
  <si>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</si>
  <si>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</si>
  <si>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</si>
  <si>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</si>
  <si>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</si>
  <si>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</si>
  <si>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</si>
  <si>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</si>
  <si>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</si>
  <si>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</si>
  <si>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</si>
  <si>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</si>
  <si>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大阪府田尻町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</si>
  <si>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</si>
  <si>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</si>
  <si>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</si>
  <si>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</si>
  <si>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</si>
  <si>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</si>
  <si>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</si>
  <si>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</si>
  <si>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</si>
  <si>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</si>
  <si>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</si>
  <si>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</si>
  <si>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</si>
  <si>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</si>
  <si>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</si>
  <si>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</si>
  <si>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</si>
  <si>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</si>
  <si>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</si>
  <si>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</si>
  <si>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</si>
  <si>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</si>
  <si>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</si>
  <si>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</si>
  <si>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</si>
  <si>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</si>
  <si>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</si>
  <si>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</si>
  <si>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</si>
  <si>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</si>
  <si>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</si>
  <si>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</si>
  <si>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</si>
  <si>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</si>
  <si>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</si>
  <si>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</si>
  <si>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</si>
  <si>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</si>
  <si>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</si>
  <si>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</si>
  <si>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</si>
  <si>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</si>
  <si>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</si>
  <si>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</si>
  <si>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</si>
  <si>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</si>
  <si>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</si>
  <si>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</si>
  <si>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</si>
  <si>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</si>
  <si>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</si>
  <si>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</si>
  <si>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</si>
  <si>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</si>
  <si>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</si>
  <si>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</si>
  <si>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</si>
  <si>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</si>
  <si>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</si>
  <si>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</si>
  <si>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</si>
  <si>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</si>
  <si>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</si>
  <si>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</si>
  <si>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</si>
  <si>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</si>
  <si>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</si>
  <si>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</si>
  <si>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</si>
  <si>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</si>
  <si>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</si>
  <si>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</si>
  <si>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</si>
  <si>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</si>
  <si>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</si>
  <si>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</si>
  <si>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</si>
  <si>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</si>
  <si>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</si>
  <si>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</si>
  <si>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</si>
  <si>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</si>
  <si>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</si>
  <si>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</si>
  <si>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</si>
  <si>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</si>
  <si>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</si>
  <si>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</si>
  <si>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</si>
  <si>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</si>
  <si>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</si>
  <si>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</si>
  <si>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</si>
  <si>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</si>
  <si>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</si>
  <si>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</si>
  <si>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</si>
  <si>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</si>
  <si>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</si>
  <si>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</si>
  <si>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</si>
  <si>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</si>
  <si>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</si>
  <si>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</si>
  <si>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</si>
  <si>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</si>
  <si>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</si>
  <si>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</si>
  <si>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</si>
  <si>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</si>
  <si>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</si>
  <si>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</si>
  <si>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</si>
  <si>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</si>
  <si>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</si>
  <si>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</si>
  <si>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</si>
  <si>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</si>
  <si>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</si>
  <si>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</si>
  <si>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</si>
  <si>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</si>
  <si>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</si>
  <si>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</si>
  <si>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</si>
  <si>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</si>
  <si>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</si>
  <si>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</si>
  <si>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</si>
  <si>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</si>
  <si>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</si>
  <si>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</si>
  <si>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</si>
  <si>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</si>
  <si>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</si>
  <si>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</si>
  <si>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</si>
  <si>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</si>
  <si>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</si>
  <si>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</si>
  <si>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</si>
  <si>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</si>
  <si>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</si>
  <si>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</si>
  <si>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</si>
  <si>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</si>
  <si>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</si>
  <si>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</si>
  <si>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</si>
  <si>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</si>
  <si>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</si>
  <si>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大阪府田尻町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</si>
  <si>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</si>
  <si>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</si>
  <si>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</si>
  <si>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</si>
  <si>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</si>
  <si>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</si>
  <si>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</si>
  <si>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</si>
  <si>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</si>
  <si>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</si>
  <si>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</si>
  <si>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</si>
  <si>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</si>
  <si>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</si>
  <si>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</si>
  <si>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</si>
  <si>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</si>
  <si>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</si>
  <si>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</si>
  <si>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</si>
  <si>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</si>
  <si>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</si>
  <si>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</si>
  <si>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</si>
  <si>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</si>
  <si>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</si>
  <si>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</si>
  <si>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</si>
  <si>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</si>
  <si>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</si>
  <si>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</si>
  <si>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</si>
  <si>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</si>
  <si>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</si>
  <si>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</si>
  <si>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</si>
  <si>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</si>
  <si>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</si>
  <si>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</si>
  <si>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</si>
  <si>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</si>
  <si>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</si>
  <si>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</si>
  <si>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</si>
  <si>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</si>
  <si>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</si>
  <si>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</si>
  <si>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</si>
  <si>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</si>
  <si>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</si>
  <si>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</si>
  <si>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</si>
  <si>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</si>
  <si>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</si>
  <si>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</si>
  <si>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</si>
  <si>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</si>
  <si>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</si>
  <si>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</si>
  <si>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</si>
  <si>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</si>
  <si>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</si>
  <si>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</si>
  <si>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</si>
  <si>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</si>
  <si>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</si>
  <si>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</si>
  <si>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</si>
  <si>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</si>
  <si>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</si>
  <si>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</si>
  <si>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</si>
  <si>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</si>
  <si>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</si>
  <si>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</si>
  <si>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</si>
  <si>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</si>
  <si>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</si>
  <si>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</si>
  <si>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</si>
  <si>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</si>
  <si>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</si>
  <si>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</si>
  <si>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</si>
  <si>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</si>
  <si>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</si>
  <si>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</si>
  <si>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</si>
  <si>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</si>
  <si>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</si>
  <si>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</si>
  <si>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</si>
  <si>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</si>
  <si>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</si>
  <si>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</si>
  <si>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</si>
  <si>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</si>
  <si>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</si>
  <si>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</si>
  <si>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</si>
  <si>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</si>
  <si>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</si>
  <si>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</si>
  <si>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</si>
  <si>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</si>
  <si>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</si>
  <si>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</si>
  <si>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</si>
  <si>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</si>
  <si>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</si>
  <si>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</si>
  <si>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</si>
  <si>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</si>
  <si>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</si>
  <si>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</si>
  <si>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</si>
  <si>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</si>
  <si>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</si>
  <si>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</si>
  <si>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</si>
  <si>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</si>
  <si>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</si>
  <si>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</si>
  <si>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</si>
  <si>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</si>
  <si>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</si>
  <si>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</si>
  <si>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</si>
  <si>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</si>
  <si>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</si>
  <si>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</si>
  <si>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</si>
  <si>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</si>
  <si>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</si>
  <si>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</si>
  <si>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</si>
  <si>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</si>
  <si>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</si>
  <si>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</si>
  <si>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</si>
  <si>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</si>
  <si>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</si>
  <si>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</si>
  <si>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</si>
  <si>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</si>
  <si>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</si>
  <si>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</si>
  <si>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</si>
  <si>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</si>
  <si>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</si>
  <si>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</si>
  <si>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</si>
  <si>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</si>
  <si>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</si>
  <si>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</si>
  <si>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</si>
  <si>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</si>
  <si>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</si>
  <si>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</si>
  <si>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</si>
  <si>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</si>
  <si>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</si>
  <si>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</si>
  <si>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</si>
  <si>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</si>
  <si>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</si>
  <si>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</si>
  <si>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</si>
  <si>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</si>
  <si>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</si>
  <si>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</si>
  <si>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</si>
  <si>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</si>
  <si>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</si>
  <si>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</si>
  <si>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</si>
  <si>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</si>
  <si>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</si>
  <si>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</si>
  <si>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</si>
  <si>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</si>
  <si>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</si>
  <si>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</si>
  <si>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</si>
  <si>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</si>
  <si>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</si>
  <si>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</si>
  <si>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</si>
  <si>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</si>
  <si>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</si>
  <si>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</si>
  <si>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</si>
  <si>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</si>
  <si>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</si>
  <si>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</si>
  <si>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</si>
  <si>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</si>
  <si>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介護保険特別会計</t>
  </si>
  <si>
    <t>後期高齢者医療特別会計</t>
  </si>
  <si>
    <t>国民健康保険特別会計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</si>
  <si>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</si>
  <si>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</si>
  <si>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</si>
  <si>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</si>
  <si>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</si>
  <si>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</si>
  <si>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</si>
  <si>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</si>
  <si>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</si>
  <si>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</si>
  <si>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大阪府後期高齢者医療広域連合（一般会計）</t>
    <rPh sb="0" eb="3">
      <t>オオサカフ</t>
    </rPh>
    <rPh sb="3" eb="10">
      <t>コウキコウレイシャイリョウ</t>
    </rPh>
    <rPh sb="10" eb="12">
      <t>コウイキ</t>
    </rPh>
    <rPh sb="12" eb="14">
      <t>レンゴウ</t>
    </rPh>
    <rPh sb="15" eb="19">
      <t>イッパンカイケイ</t>
    </rPh>
    <phoneticPr fontId="2"/>
  </si>
  <si>
    <t>大阪府後期高齢者医療広域連合（後期高齢者医療特別会計）</t>
    <rPh sb="0" eb="3">
      <t>オオサカフ</t>
    </rPh>
    <rPh sb="3" eb="10">
      <t>コウキコウレイシャイリョウ</t>
    </rPh>
    <rPh sb="10" eb="12">
      <t>コウイキ</t>
    </rPh>
    <rPh sb="12" eb="14">
      <t>レンゴウ</t>
    </rPh>
    <rPh sb="15" eb="22">
      <t>コウキコウレイシャイリョウ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</si>
  <si>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</si>
  <si>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</si>
  <si>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泉佐野市田尻町清掃施設組合</t>
    <rPh sb="0" eb="4">
      <t>イズミサノシ</t>
    </rPh>
    <rPh sb="4" eb="7">
      <t>タジリチョウ</t>
    </rPh>
    <rPh sb="7" eb="11">
      <t>セイソウシセツ</t>
    </rPh>
    <rPh sb="11" eb="13">
      <t>クミアイ</t>
    </rPh>
    <phoneticPr fontId="2"/>
  </si>
  <si>
    <t>泉州南消防組合</t>
    <rPh sb="0" eb="3">
      <t>センシュウミナミ</t>
    </rPh>
    <rPh sb="3" eb="5">
      <t>ショウボウ</t>
    </rPh>
    <rPh sb="5" eb="7">
      <t>クミアイ</t>
    </rPh>
    <phoneticPr fontId="2"/>
  </si>
  <si>
    <t>公共施設維持整備基金</t>
    <rPh sb="0" eb="10">
      <t>コウキョウシセツイジセイビキキン</t>
    </rPh>
    <phoneticPr fontId="5"/>
  </si>
  <si>
    <t>職員退職手当基金</t>
    <rPh sb="0" eb="2">
      <t>ショクイン</t>
    </rPh>
    <rPh sb="2" eb="8">
      <t>タイショクテアテキキン</t>
    </rPh>
    <phoneticPr fontId="2"/>
  </si>
  <si>
    <t>福祉基金</t>
    <rPh sb="0" eb="2">
      <t>フクシ</t>
    </rPh>
    <rPh sb="2" eb="4">
      <t>キキン</t>
    </rPh>
    <phoneticPr fontId="2"/>
  </si>
  <si>
    <t>都市環境創造基金</t>
    <rPh sb="0" eb="2">
      <t>トシ</t>
    </rPh>
    <rPh sb="2" eb="4">
      <t>カンキョウ</t>
    </rPh>
    <rPh sb="4" eb="6">
      <t>ソウゾウ</t>
    </rPh>
    <rPh sb="6" eb="8">
      <t>キキン</t>
    </rPh>
    <phoneticPr fontId="2"/>
  </si>
  <si>
    <t>ふるさと応援基金</t>
    <rPh sb="4" eb="6">
      <t>オウエン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</si>
  <si>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</si>
  <si>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</si>
  <si>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</si>
  <si>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</si>
  <si>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</si>
  <si>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地方債の新規発行を抑制してきたため下降傾向となっている。また、将来負担比率については数値なしという状況が続いている。現状の健全な状況を維持するため、これまで同様、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</si>
  <si>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</si>
  <si>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</si>
  <si>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</si>
  <si>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は数値なしという状況が続いている。一方で、有形固定資産減価償却率は耐用年数を過ぎた資産が多いため、類似団体よりも高くなってい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</si>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</sst>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7ABFD96-C7D1-4310-8CA4-2D72163D64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45B-4550-91C9-E0CB6595A2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54170</c:v>
                </c:pt>
                <c:pt idx="1">
                  <c:v>65289</c:v>
                </c:pt>
                <c:pt idx="2">
                  <c:v>36743</c:v>
                </c:pt>
                <c:pt idx="3">
                  <c:v>94647</c:v>
                </c:pt>
                <c:pt idx="4">
                  <c:v>74493</c:v>
                </c:pt>
              </c:numCache>
            </c:numRef>
          </c:val>
          <c:smooth val="0"/>
          <c:extLst>
            <c:ext xmlns:c16="http://schemas.microsoft.com/office/drawing/2014/chart" uri="{C3380CC4-5D6E-409C-BE32-E72D297353CC}">
              <c16:uniqueId val="{00000001-145B-4550-91C9-E0CB6595A2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9.01</c:v>
                </c:pt>
                <c:pt idx="1">
                  <c:v>9.3000000000000007</c:v>
                </c:pt>
                <c:pt idx="2">
                  <c:v>9.4</c:v>
                </c:pt>
                <c:pt idx="3">
                  <c:v>13.77</c:v>
                </c:pt>
                <c:pt idx="4">
                  <c:v>13.35</c:v>
                </c:pt>
              </c:numCache>
            </c:numRef>
          </c:val>
          <c:extLst>
            <c:ext xmlns:c16="http://schemas.microsoft.com/office/drawing/2014/chart" uri="{C3380CC4-5D6E-409C-BE32-E72D297353CC}">
              <c16:uniqueId val="{00000000-D961-4B6F-B392-31C18C966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69.55</c:v>
                </c:pt>
                <c:pt idx="1">
                  <c:v>78.3</c:v>
                </c:pt>
                <c:pt idx="2">
                  <c:v>93</c:v>
                </c:pt>
                <c:pt idx="3">
                  <c:v>112.18</c:v>
                </c:pt>
                <c:pt idx="4">
                  <c:v>118.38</c:v>
                </c:pt>
              </c:numCache>
            </c:numRef>
          </c:val>
          <c:extLst>
            <c:ext xmlns:c16="http://schemas.microsoft.com/office/drawing/2014/chart" uri="{C3380CC4-5D6E-409C-BE32-E72D297353CC}">
              <c16:uniqueId val="{00000001-D961-4B6F-B392-31C18C966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22.33</c:v>
                </c:pt>
                <c:pt idx="1">
                  <c:v>16.68</c:v>
                </c:pt>
                <c:pt idx="2">
                  <c:v>6.19</c:v>
                </c:pt>
                <c:pt idx="3">
                  <c:v>16.37</c:v>
                </c:pt>
                <c:pt idx="4">
                  <c:v>6.51</c:v>
                </c:pt>
              </c:numCache>
            </c:numRef>
          </c:val>
          <c:smooth val="0"/>
          <c:extLst>
            <c:ext xmlns:c16="http://schemas.microsoft.com/office/drawing/2014/chart" uri="{C3380CC4-5D6E-409C-BE32-E72D297353CC}">
              <c16:uniqueId val="{00000002-D961-4B6F-B392-31C18C966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7E-46C5-8C31-C9ABDE1D18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7E-46C5-8C31-C9ABDE1D18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7E-46C5-8C31-C9ABDE1D18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7E-46C5-8C31-C9ABDE1D18D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7E-46C5-8C31-C9ABDE1D18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7E-46C5-8C31-C9ABDE1D18D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0.37</c:v>
                </c:pt>
                <c:pt idx="2">
                  <c:v>#N/A</c:v>
                </c:pt>
                <c:pt idx="3">
                  <c:v>0.24</c:v>
                </c:pt>
                <c:pt idx="4">
                  <c:v>#N/A</c:v>
                </c:pt>
                <c:pt idx="5">
                  <c:v>0.17</c:v>
                </c:pt>
                <c:pt idx="6">
                  <c:v>#N/A</c:v>
                </c:pt>
                <c:pt idx="7">
                  <c:v>0</c:v>
                </c:pt>
                <c:pt idx="8">
                  <c:v>#N/A</c:v>
                </c:pt>
                <c:pt idx="9">
                  <c:v>0.05</c:v>
                </c:pt>
              </c:numCache>
            </c:numRef>
          </c:val>
          <c:extLst>
            <c:ext xmlns:c16="http://schemas.microsoft.com/office/drawing/2014/chart" uri="{C3380CC4-5D6E-409C-BE32-E72D297353CC}">
              <c16:uniqueId val="{00000006-507E-46C5-8C31-C9ABDE1D18D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7-507E-46C5-8C31-C9ABDE1D18D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0.44</c:v>
                </c:pt>
                <c:pt idx="2">
                  <c:v>#N/A</c:v>
                </c:pt>
                <c:pt idx="3">
                  <c:v>0.19</c:v>
                </c:pt>
                <c:pt idx="4">
                  <c:v>#N/A</c:v>
                </c:pt>
                <c:pt idx="5">
                  <c:v>0.47</c:v>
                </c:pt>
                <c:pt idx="6">
                  <c:v>#N/A</c:v>
                </c:pt>
                <c:pt idx="7">
                  <c:v>0.22</c:v>
                </c:pt>
                <c:pt idx="8">
                  <c:v>#N/A</c:v>
                </c:pt>
                <c:pt idx="9">
                  <c:v>0.91</c:v>
                </c:pt>
              </c:numCache>
            </c:numRef>
          </c:val>
          <c:extLst>
            <c:ext xmlns:c16="http://schemas.microsoft.com/office/drawing/2014/chart" uri="{C3380CC4-5D6E-409C-BE32-E72D297353CC}">
              <c16:uniqueId val="{00000008-507E-46C5-8C31-C9ABDE1D18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9.01</c:v>
                </c:pt>
                <c:pt idx="2">
                  <c:v>#N/A</c:v>
                </c:pt>
                <c:pt idx="3">
                  <c:v>9.2899999999999991</c:v>
                </c:pt>
                <c:pt idx="4">
                  <c:v>#N/A</c:v>
                </c:pt>
                <c:pt idx="5">
                  <c:v>9.39</c:v>
                </c:pt>
                <c:pt idx="6">
                  <c:v>#N/A</c:v>
                </c:pt>
                <c:pt idx="7">
                  <c:v>13.77</c:v>
                </c:pt>
                <c:pt idx="8">
                  <c:v>#N/A</c:v>
                </c:pt>
                <c:pt idx="9">
                  <c:v>13.35</c:v>
                </c:pt>
              </c:numCache>
            </c:numRef>
          </c:val>
          <c:extLst>
            <c:ext xmlns:c16="http://schemas.microsoft.com/office/drawing/2014/chart" uri="{C3380CC4-5D6E-409C-BE32-E72D297353CC}">
              <c16:uniqueId val="{00000009-507E-46C5-8C31-C9ABDE1D18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310</c:v>
                </c:pt>
                <c:pt idx="5">
                  <c:v>291</c:v>
                </c:pt>
                <c:pt idx="8">
                  <c:v>275</c:v>
                </c:pt>
                <c:pt idx="11">
                  <c:v>261</c:v>
                </c:pt>
                <c:pt idx="14">
                  <c:v>243</c:v>
                </c:pt>
              </c:numCache>
            </c:numRef>
          </c:val>
          <c:extLst>
            <c:ext xmlns:c16="http://schemas.microsoft.com/office/drawing/2014/chart" uri="{C3380CC4-5D6E-409C-BE32-E72D297353CC}">
              <c16:uniqueId val="{00000000-4C90-4354-8233-A3124C14BE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90-4354-8233-A3124C14BE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90-4354-8233-A3124C14BE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21</c:v>
                </c:pt>
                <c:pt idx="6">
                  <c:v>17</c:v>
                </c:pt>
                <c:pt idx="9">
                  <c:v>18</c:v>
                </c:pt>
                <c:pt idx="12">
                  <c:v>17</c:v>
                </c:pt>
              </c:numCache>
            </c:numRef>
          </c:val>
          <c:extLst>
            <c:ext xmlns:c16="http://schemas.microsoft.com/office/drawing/2014/chart" uri="{C3380CC4-5D6E-409C-BE32-E72D297353CC}">
              <c16:uniqueId val="{00000003-4C90-4354-8233-A3124C14BE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481</c:v>
                </c:pt>
                <c:pt idx="3">
                  <c:v>374</c:v>
                </c:pt>
                <c:pt idx="6">
                  <c:v>351</c:v>
                </c:pt>
                <c:pt idx="9">
                  <c:v>325</c:v>
                </c:pt>
                <c:pt idx="12">
                  <c:v>293</c:v>
                </c:pt>
              </c:numCache>
            </c:numRef>
          </c:val>
          <c:extLst>
            <c:ext xmlns:c16="http://schemas.microsoft.com/office/drawing/2014/chart" uri="{C3380CC4-5D6E-409C-BE32-E72D297353CC}">
              <c16:uniqueId val="{00000004-4C90-4354-8233-A3124C14BE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90-4354-8233-A3124C14BE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90-4354-8233-A3124C14BE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c:v>
                </c:pt>
                <c:pt idx="3">
                  <c:v>77</c:v>
                </c:pt>
                <c:pt idx="6">
                  <c:v>69</c:v>
                </c:pt>
                <c:pt idx="9">
                  <c:v>69</c:v>
                </c:pt>
                <c:pt idx="12">
                  <c:v>63</c:v>
                </c:pt>
              </c:numCache>
            </c:numRef>
          </c:val>
          <c:extLst>
            <c:ext xmlns:c16="http://schemas.microsoft.com/office/drawing/2014/chart" uri="{C3380CC4-5D6E-409C-BE32-E72D297353CC}">
              <c16:uniqueId val="{00000007-4C90-4354-8233-A3124C14BE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270</c:v>
                </c:pt>
                <c:pt idx="2">
                  <c:v>#N/A</c:v>
                </c:pt>
                <c:pt idx="3">
                  <c:v>#N/A</c:v>
                </c:pt>
                <c:pt idx="4">
                  <c:v>181</c:v>
                </c:pt>
                <c:pt idx="5">
                  <c:v>#N/A</c:v>
                </c:pt>
                <c:pt idx="6">
                  <c:v>#N/A</c:v>
                </c:pt>
                <c:pt idx="7">
                  <c:v>162</c:v>
                </c:pt>
                <c:pt idx="8">
                  <c:v>#N/A</c:v>
                </c:pt>
                <c:pt idx="9">
                  <c:v>#N/A</c:v>
                </c:pt>
                <c:pt idx="10">
                  <c:v>151</c:v>
                </c:pt>
                <c:pt idx="11">
                  <c:v>#N/A</c:v>
                </c:pt>
                <c:pt idx="12">
                  <c:v>#N/A</c:v>
                </c:pt>
                <c:pt idx="13">
                  <c:v>130</c:v>
                </c:pt>
                <c:pt idx="14">
                  <c:v>#N/A</c:v>
                </c:pt>
              </c:numCache>
            </c:numRef>
          </c:val>
          <c:smooth val="0"/>
          <c:extLst>
            <c:ext xmlns:c16="http://schemas.microsoft.com/office/drawing/2014/chart" uri="{C3380CC4-5D6E-409C-BE32-E72D297353CC}">
              <c16:uniqueId val="{00000008-4C90-4354-8233-A3124C14BE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2182</c:v>
                </c:pt>
                <c:pt idx="5">
                  <c:v>1917</c:v>
                </c:pt>
                <c:pt idx="8">
                  <c:v>1629</c:v>
                </c:pt>
                <c:pt idx="11">
                  <c:v>1415</c:v>
                </c:pt>
                <c:pt idx="14">
                  <c:v>1186</c:v>
                </c:pt>
              </c:numCache>
            </c:numRef>
          </c:val>
          <c:extLst>
            <c:ext xmlns:c16="http://schemas.microsoft.com/office/drawing/2014/chart" uri="{C3380CC4-5D6E-409C-BE32-E72D297353CC}">
              <c16:uniqueId val="{00000000-FAC7-4618-BEE2-657D0EE75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AC7-4618-BEE2-657D0EE75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8883</c:v>
                </c:pt>
                <c:pt idx="5">
                  <c:v>9520</c:v>
                </c:pt>
                <c:pt idx="8">
                  <c:v>9894</c:v>
                </c:pt>
                <c:pt idx="11">
                  <c:v>9987</c:v>
                </c:pt>
                <c:pt idx="14">
                  <c:v>10199</c:v>
                </c:pt>
              </c:numCache>
            </c:numRef>
          </c:val>
          <c:extLst>
            <c:ext xmlns:c16="http://schemas.microsoft.com/office/drawing/2014/chart" uri="{C3380CC4-5D6E-409C-BE32-E72D297353CC}">
              <c16:uniqueId val="{00000002-FAC7-4618-BEE2-657D0EE75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C7-4618-BEE2-657D0EE75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C7-4618-BEE2-657D0EE75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7-4618-BEE2-657D0EE75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1099</c:v>
                </c:pt>
                <c:pt idx="3">
                  <c:v>1122</c:v>
                </c:pt>
                <c:pt idx="6">
                  <c:v>1157</c:v>
                </c:pt>
                <c:pt idx="9">
                  <c:v>1123</c:v>
                </c:pt>
                <c:pt idx="12">
                  <c:v>1100</c:v>
                </c:pt>
              </c:numCache>
            </c:numRef>
          </c:val>
          <c:extLst>
            <c:ext xmlns:c16="http://schemas.microsoft.com/office/drawing/2014/chart" uri="{C3380CC4-5D6E-409C-BE32-E72D297353CC}">
              <c16:uniqueId val="{00000006-FAC7-4618-BEE2-657D0EE75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162</c:v>
                </c:pt>
                <c:pt idx="3">
                  <c:v>151</c:v>
                </c:pt>
                <c:pt idx="6">
                  <c:v>129</c:v>
                </c:pt>
                <c:pt idx="9">
                  <c:v>106</c:v>
                </c:pt>
                <c:pt idx="12">
                  <c:v>93</c:v>
                </c:pt>
              </c:numCache>
            </c:numRef>
          </c:val>
          <c:extLst>
            <c:ext xmlns:c16="http://schemas.microsoft.com/office/drawing/2014/chart" uri="{C3380CC4-5D6E-409C-BE32-E72D297353CC}">
              <c16:uniqueId val="{00000007-FAC7-4618-BEE2-657D0EE75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2321</c:v>
                </c:pt>
                <c:pt idx="3">
                  <c:v>2086</c:v>
                </c:pt>
                <c:pt idx="6">
                  <c:v>1783</c:v>
                </c:pt>
                <c:pt idx="9">
                  <c:v>1504</c:v>
                </c:pt>
                <c:pt idx="12">
                  <c:v>1243</c:v>
                </c:pt>
              </c:numCache>
            </c:numRef>
          </c:val>
          <c:extLst>
            <c:ext xmlns:c16="http://schemas.microsoft.com/office/drawing/2014/chart" uri="{C3380CC4-5D6E-409C-BE32-E72D297353CC}">
              <c16:uniqueId val="{00000008-FAC7-4618-BEE2-657D0EE75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C7-4618-BEE2-657D0EE75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427</c:v>
                </c:pt>
                <c:pt idx="3">
                  <c:v>357</c:v>
                </c:pt>
                <c:pt idx="6">
                  <c:v>295</c:v>
                </c:pt>
                <c:pt idx="9">
                  <c:v>231</c:v>
                </c:pt>
                <c:pt idx="12">
                  <c:v>172</c:v>
                </c:pt>
              </c:numCache>
            </c:numRef>
          </c:val>
          <c:extLst>
            <c:ext xmlns:c16="http://schemas.microsoft.com/office/drawing/2014/chart" uri="{C3380CC4-5D6E-409C-BE32-E72D297353CC}">
              <c16:uniqueId val="{0000000A-FAC7-4618-BEE2-657D0EE754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C7-4618-BEE2-657D0EE754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3988</c:v>
                </c:pt>
                <c:pt idx="1">
                  <c:v>4495</c:v>
                </c:pt>
                <c:pt idx="2">
                  <c:v>4771</c:v>
                </c:pt>
              </c:numCache>
            </c:numRef>
          </c:val>
          <c:extLst>
            <c:ext xmlns:c16="http://schemas.microsoft.com/office/drawing/2014/chart" uri="{C3380CC4-5D6E-409C-BE32-E72D297353CC}">
              <c16:uniqueId val="{00000000-2BAD-41E1-96AF-721B06EF0E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AD-41E1-96AF-721B06EF0E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5795</c:v>
                </c:pt>
                <c:pt idx="1">
                  <c:v>5374</c:v>
                </c:pt>
                <c:pt idx="2">
                  <c:v>5311</c:v>
                </c:pt>
              </c:numCache>
            </c:numRef>
          </c:val>
          <c:extLst>
            <c:ext xmlns:c16="http://schemas.microsoft.com/office/drawing/2014/chart" uri="{C3380CC4-5D6E-409C-BE32-E72D297353CC}">
              <c16:uniqueId val="{00000002-2BAD-41E1-96AF-721B06EF0E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{E68CAD7E-BCA6-4C2A-B3A5-10B5D43B0E23}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2EC-43A4-A010-E558EC64CC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{68530C5E-4E09-4802-80DB-A765CEBF71C2}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EC-43A4-A010-E558EC64CC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{6BE93C4B-C801-4738-910F-4CCB6370DAC7}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EC-43A4-A010-E558EC64CC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{624B1C7E-B096-48FE-B87F-DBD2B75928F8}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EC-43A4-A010-E558EC64CC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{2E1EFC7F-2E0A-41AB-BF81-00CF751B11DA}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EC-43A4-A010-E558EC64CC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{392E91B5-2E84-4AE7-B2CE-550B8161DA66}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2EC-43A4-A010-E558EC64CC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{3BBE8152-BE6F-42A3-9FCB-0FB6892C4FFA}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2EC-43A4-A010-E558EC64CC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{DD0DC9BF-9ACD-4637-A05A-792CD62A7F7A}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2EC-43A4-A010-E558EC64CC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{B68930A6-305A-4D02-AA21-E291ACF38CFE}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2EC-43A4-A010-E558EC64CC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71.400000000000006</c:v>
                </c:pt>
                <c:pt idx="16">
                  <c:v>70.099999999999994</c:v>
                </c:pt>
                <c:pt idx="24">
                  <c:v>67.900000000000006</c:v>
                </c:pt>
                <c:pt idx="32">
                  <c:v>67.400000000000006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EC-43A4-A010-E558EC64CC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{91B6B152-EEB4-42D2-9A6F-70859187064E}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2EC-43A4-A010-E558EC64CC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{5568F278-54E7-4574-85AC-D71E83D3A72F}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EC-43A4-A010-E558EC64CC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{2E77EDB6-6C3E-44CB-8796-1A4B1B73C691}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EC-43A4-A010-E558EC64CC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{D4C11A94-B9AB-4DA9-8D1C-7EE62EA7C706}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EC-43A4-A010-E558EC64CC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{BFAD8C35-7DA8-4289-BAC8-D8007790D09E}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EC-43A4-A010-E558EC64CC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{2B6ABEE9-793C-4507-AF70-338A08D898DA}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2EC-43A4-A010-E558EC64CC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{2AC1C382-2C9D-4440-92D5-DC3E3BBEF92E}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2EC-43A4-A010-E558EC64CC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{F1462149-D5F1-415D-8148-EE0F72055BBF}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2EC-43A4-A010-E558EC64CC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{AB046C27-4E84-4192-A475-09BA9F4FE06A}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2EC-43A4-A010-E558EC64CC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E2EC-43A4-A010-E558EC64CCCF}"/>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{93398860-77B5-493A-9E06-3473680B36BB}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888-4EFA-8D31-C9F89026C9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{E9D81E00-8D60-4602-A972-F4EFA1414A90}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8-4EFA-8D31-C9F89026C9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{D380F700-E7BA-4FF9-A90A-065EB46F8945}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8-4EFA-8D31-C9F89026C9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{506B95F4-2EE1-43B1-BEE8-DCD1E1F40376}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8-4EFA-8D31-C9F89026C9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{E7BD550D-7F5D-461D-BA5D-2D4252C9FF41}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8-4EFA-8D31-C9F89026C90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{1C14CDBE-24F2-488B-85E1-A6C67CF9A2F6}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888-4EFA-8D31-C9F89026C90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{5598909C-2418-4FE2-857E-701C80735D28}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888-4EFA-8D31-C9F89026C90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{D6311449-CA06-4926-89DA-BB3C1A8AE75B}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888-4EFA-8D31-C9F89026C90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{4471476C-D652-4F76-8E0C-45772E4C6C1F}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888-4EFA-8D31-C9F89026C9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5.8</c:v>
                </c:pt>
                <c:pt idx="16">
                  <c:v>4.9000000000000004</c:v>
                </c:pt>
                <c:pt idx="24">
                  <c:v>4</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88-4EFA-8D31-C9F89026C9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{4B10B4F3-D2D4-49D8-B9F9-A7979EC04414}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888-4EFA-8D31-C9F89026C9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{0B5666BF-C14E-42AC-B7DE-CE0527347CF9}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8-4EFA-8D31-C9F89026C9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{A5B6BC5E-A063-450C-B2E9-98AC778CE272}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8-4EFA-8D31-C9F89026C9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{DEDBC78D-43FB-42F7-A90C-55976A331049}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8-4EFA-8D31-C9F89026C9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{8E3E0840-756E-4DDA-A61B-FEF28177E044}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8-4EFA-8D31-C9F89026C90D}"/>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{8DF81FFF-81E8-4D10-82A1-E24D8E11E73B}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888-4EFA-8D31-C9F89026C90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{A46016D1-5EFA-46EA-A0B8-B274FABF479F}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888-4EFA-8D31-C9F89026C90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{325015CE-769A-475C-B3CD-FE2096FC4E45}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888-4EFA-8D31-C9F89026C90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{C5CFA59F-D675-4950-9A87-08804E0BF2FE}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888-4EFA-8D31-C9F89026C9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888-4EFA-8D31-C9F89026C90D}"/>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主たる税収である関西国際空港関連の固定資産税は回復傾向にあるが、法人住民税は税制改正による税率の引下げ及び新型コロナウイルス感染症拡大による経済活動の急激な落ち込みにより減少傾向にある。その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年度以降の単年度の基準財政収入額が減少し、令和４年度の財政力指数は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ポイント低下した。しかし、類似団体と比べると依然として良好な状態が続いている。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31448</xdr:rowOff>
    </xdr:from>
    <xdr:to>
      <xdr:col>23</xdr:col>
      <xdr:colOff>133350</xdr:colOff>
      <xdr:row>37</xdr:row>
      <xdr:rowOff>9374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20364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110974</xdr:rowOff>
    </xdr:from>
    <xdr:to>
      <xdr:col>19</xdr:col>
      <xdr:colOff>133350</xdr:colOff>
      <xdr:row>36</xdr:row>
      <xdr:rowOff>31448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117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30540</xdr:rowOff>
    </xdr:from>
    <xdr:to>
      <xdr:col>15</xdr:col>
      <xdr:colOff>82550</xdr:colOff>
      <xdr:row>35</xdr:row>
      <xdr:rowOff>110974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03129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30540</xdr:rowOff>
    </xdr:from>
    <xdr:to>
      <xdr:col>11</xdr:col>
      <xdr:colOff>31750</xdr:colOff>
      <xdr:row>35</xdr:row>
      <xdr:rowOff>133955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03129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130024</xdr:rowOff>
    </xdr:from>
    <xdr:to>
      <xdr:col>23</xdr:col>
      <xdr:colOff>184150</xdr:colOff>
      <xdr:row>37</xdr:row>
      <xdr:rowOff>60174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51301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152098</xdr:rowOff>
    </xdr:from>
    <xdr:to>
      <xdr:col>19</xdr:col>
      <xdr:colOff>184150</xdr:colOff>
      <xdr:row>36</xdr:row>
      <xdr:rowOff>82248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92425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60174</xdr:rowOff>
    </xdr:from>
    <xdr:to>
      <xdr:col>15</xdr:col>
      <xdr:colOff>133350</xdr:colOff>
      <xdr:row>35</xdr:row>
      <xdr:rowOff>161774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501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34</xdr:row>
      <xdr:rowOff>151190</xdr:rowOff>
    </xdr:from>
    <xdr:to>
      <xdr:col>11</xdr:col>
      <xdr:colOff>82550</xdr:colOff>
      <xdr:row>35</xdr:row>
      <xdr:rowOff>81340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91517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7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83155</xdr:rowOff>
    </xdr:from>
    <xdr:to>
      <xdr:col>7</xdr:col>
      <xdr:colOff>31750</xdr:colOff>
      <xdr:row>36</xdr:row>
      <xdr:rowOff>13305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23482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税収等の減収（昨年度は新型コロナウイルス感染症の影響により徴収猶予していた関西国際空港関連税が一括納付されたため通常より税収が増大していた）により経常一般財源収入が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ポイント減少したのに対し、人件費、扶助費、公債費等に充当した経常経費充当一般財源支出は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ポイントの増加だったため、経常収支比率は増加した。定員管理計画の策定や事務事業評価の実施により、経常経費の削減を図っており、今後も引き続き適正な財政運営に努める。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6773</xdr:rowOff>
    </xdr:from>
    <xdr:to>
      <xdr:col>23</xdr:col>
      <xdr:colOff>133350</xdr:colOff>
      <xdr:row>67</xdr:row>
      <xdr:rowOff>23706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46522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167233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23706</xdr:rowOff>
    </xdr:from>
    <xdr:to>
      <xdr:col>24</xdr:col>
      <xdr:colOff>12700</xdr:colOff>
      <xdr:row>67</xdr:row>
      <xdr:rowOff>23706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93150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20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6773</xdr:rowOff>
    </xdr:from>
    <xdr:to>
      <xdr:col>24</xdr:col>
      <xdr:colOff>12700</xdr:colOff>
      <xdr:row>61</xdr:row>
      <xdr:rowOff>6773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4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103294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96855"/>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20972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39685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41487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1756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50377</xdr:rowOff>
    </xdr:from>
    <xdr:to>
      <xdr:col>11</xdr:col>
      <xdr:colOff>82550</xdr:colOff>
      <xdr:row>65</xdr:row>
      <xdr:rowOff>151977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145221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3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59055</xdr:rowOff>
    </xdr:from>
    <xdr:to>
      <xdr:col>19</xdr:col>
      <xdr:colOff>184150</xdr:colOff>
      <xdr:row>60</xdr:row>
      <xdr:rowOff>160655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170832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人当たり人件費・物件費は、類似団体内平均値を下回っているが、光熱水費の増加等により物件費が</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ポイント上昇したため昨年度より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5,899</a:t>
          </a:r>
          <a:r>
            <a:rPr kumimoji="1" lang="ja-JP" altLang="en-US" sz="1300">
              <a:latin typeface="ＭＳ Ｐゴシック" panose="020B0600070205080204" pitchFamily="50" charset="-128"/>
              <a:ea typeface="ＭＳ Ｐゴシック" panose="020B0600070205080204" pitchFamily="50" charset="-128"/>
            </a:rPr>
            <a:t>円上昇した。今後も、引き続き総人件費の適正水準の維持に努めるとともに、指定管理者制度の導入や民間委託などにより、コストの削減を図っていく方針である。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32533</xdr:rowOff>
    </xdr:from>
    <xdr:to>
      <xdr:col>23</xdr:col>
      <xdr:colOff>133350</xdr:colOff>
      <xdr:row>81</xdr:row>
      <xdr:rowOff>44396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9983"/>
          <a:ext cx="8382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136944</xdr:rowOff>
    </xdr:from>
    <xdr:to>
      <xdr:col>19</xdr:col>
      <xdr:colOff>133350</xdr:colOff>
      <xdr:row>81</xdr:row>
      <xdr:rowOff>32533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52944"/>
          <a:ext cx="889000" cy="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122031</xdr:rowOff>
    </xdr:from>
    <xdr:to>
      <xdr:col>15</xdr:col>
      <xdr:colOff>82550</xdr:colOff>
      <xdr:row>80</xdr:row>
      <xdr:rowOff>136944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8031"/>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82486</xdr:rowOff>
    </xdr:from>
    <xdr:to>
      <xdr:col>11</xdr:col>
      <xdr:colOff>31750</xdr:colOff>
      <xdr:row>80</xdr:row>
      <xdr:rowOff>122031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98486"/>
          <a:ext cx="8890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165046</xdr:rowOff>
    </xdr:from>
    <xdr:to>
      <xdr:col>23</xdr:col>
      <xdr:colOff>184150</xdr:colOff>
      <xdr:row>81</xdr:row>
      <xdr:rowOff>95196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153183</xdr:rowOff>
    </xdr:from>
    <xdr:to>
      <xdr:col>19</xdr:col>
      <xdr:colOff>184150</xdr:colOff>
      <xdr:row>81</xdr:row>
      <xdr:rowOff>83333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93510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86144</xdr:rowOff>
    </xdr:from>
    <xdr:to>
      <xdr:col>15</xdr:col>
      <xdr:colOff>133350</xdr:colOff>
      <xdr:row>81</xdr:row>
      <xdr:rowOff>16294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26471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71231</xdr:rowOff>
    </xdr:from>
    <xdr:to>
      <xdr:col>11</xdr:col>
      <xdr:colOff>82550</xdr:colOff>
      <xdr:row>81</xdr:row>
      <xdr:rowOff>1381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31686</xdr:rowOff>
    </xdr:from>
    <xdr:to>
      <xdr:col>7</xdr:col>
      <xdr:colOff>31750</xdr:colOff>
      <xdr:row>80</xdr:row>
      <xdr:rowOff>133286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143463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多くの類似団体においては、財政的事情から給与の削減措置を実施しているが、本町では実施していないため、本町の給与水準が高い位置づけとなっている。</a:t>
          </a:r>
        </a:p>
        <a:p>
          <a:r>
            <a:rPr kumimoji="1" lang="ja-JP" altLang="en-US" sz="1300">
              <a:latin typeface="ＭＳ Ｐゴシック" panose="020B0600070205080204" pitchFamily="50" charset="-128"/>
              <a:ea typeface="ＭＳ Ｐゴシック" panose="020B0600070205080204" pitchFamily="50" charset="-128"/>
            </a:rPr>
            <a:t>　地域の民間企業の平均給与等の状況を積極的に入手・分析する等、給与の適正化に努めたい。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254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35379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2254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35379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139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88</xdr:row>
      <xdr:rowOff>149377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人当たり職員数は、類似団体内平均値と同程度で推移している。今後の目標として、年齢構成の適正化を視野に入れながら、類似団体と同水準を保つことができるよう、定員管理を実施する。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18711</xdr:rowOff>
    </xdr:from>
    <xdr:to>
      <xdr:col>81</xdr:col>
      <xdr:colOff>44450</xdr:colOff>
      <xdr:row>62</xdr:row>
      <xdr:rowOff>29168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48611"/>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xdr:rowOff>
    </xdr:from>
    <xdr:to>
      <xdr:col>77</xdr:col>
      <xdr:colOff>44450</xdr:colOff>
      <xdr:row>62</xdr:row>
      <xdr:rowOff>29168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40568"/>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10668</xdr:rowOff>
    </xdr:from>
    <xdr:to>
      <xdr:col>72</xdr:col>
      <xdr:colOff>203200</xdr:colOff>
      <xdr:row>62</xdr:row>
      <xdr:rowOff>16298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405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16298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381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139361</xdr:rowOff>
    </xdr:from>
    <xdr:to>
      <xdr:col>81</xdr:col>
      <xdr:colOff>95250</xdr:colOff>
      <xdr:row>62</xdr:row>
      <xdr:rowOff>69511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155888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149818</xdr:rowOff>
    </xdr:from>
    <xdr:to>
      <xdr:col>77</xdr:col>
      <xdr:colOff>95250</xdr:colOff>
      <xdr:row>62</xdr:row>
      <xdr:rowOff>79968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90145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7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131318</xdr:rowOff>
    </xdr:from>
    <xdr:to>
      <xdr:col>73</xdr:col>
      <xdr:colOff>44450</xdr:colOff>
      <xdr:row>62</xdr:row>
      <xdr:rowOff>61468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71645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136948</xdr:rowOff>
    </xdr:from>
    <xdr:to>
      <xdr:col>68</xdr:col>
      <xdr:colOff>203200</xdr:colOff>
      <xdr:row>62</xdr:row>
      <xdr:rowOff>67098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77275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保健福祉センターや多目的グラウンドなどの大規模建設事業に係る起債の元利償還金や下水道事業に係る起債の元利償還金に伴う繰出金が減少し、類似団体内平均値を下回った。新規の起債発行を抑制しているため、今後は減少傾向が続く見込みで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2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4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134366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69088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209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新規の起債発行の抑制による起債残高の減少や、近年の良好な決算に伴う充当可能基金額の増加に伴い、将来負担比率は昨年度に引き続き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％であり、類似団体平均値を大きく下回った。</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値を上回っており、本町の経常収支比率全体に占める割合は高いため、コストの低減を図ることを目標に、民間でも実施可能な事業等の洗い出しを行い、指定管理者制度の導入等による委託化を積極的に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3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物件費に係る経常収支比率は、類似団体内平均値を下回っているが、光熱水費の上昇等により昨年度より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ポイント上昇した。今後の事業予定において大幅に増減する要素はないが、人件費の抑制を考慮した場合に委託料が増加する可能性があるため、注視していく必要がある。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4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16</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781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167403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現在は、関西国際空港関連の従業者数や警察学校の生徒等、若年層の転入割合が高く、高齢化率は横ばいである。今後は高齢者人口の増加により、上昇していくものと予想される。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これは、これまでに整備してきた下水道施設の維持管理経費として、公営企業会計への繰出金が必要となっているためである。今後、下水道事業については経費を削減するとともに、独立採算の原則に立ち返った料金の値上げによる健全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3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35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8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補助費等に係る経常収支比率は、類似団体内平均値を下回っているが、今後は、社会保障関係経費が増加していくことが見込まれるため、事業の見直し、介護予防の推進等により経費の縮減に努める。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0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公債費に係る経常収支比率は、類似団体内平均値を大きく下回っている。起債の新規発行を抑制しているため、今後はより一層低下する見込みである。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50800</xdr:rowOff>
    </xdr:from>
    <xdr:to>
      <xdr:col>24</xdr:col>
      <xdr:colOff>25400</xdr:colOff>
      <xdr:row>73</xdr:row>
      <xdr:rowOff>54610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566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54610</xdr:rowOff>
    </xdr:from>
    <xdr:to>
      <xdr:col>19</xdr:col>
      <xdr:colOff>187325</xdr:colOff>
      <xdr:row>73</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70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58420</xdr:rowOff>
    </xdr:from>
    <xdr:to>
      <xdr:col>15</xdr:col>
      <xdr:colOff>98425</xdr:colOff>
      <xdr:row>73</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574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58420</xdr:rowOff>
    </xdr:from>
    <xdr:to>
      <xdr:col>11</xdr:col>
      <xdr:colOff>9525</xdr:colOff>
      <xdr:row>73</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574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0</xdr:rowOff>
    </xdr:from>
    <xdr:to>
      <xdr:col>24</xdr:col>
      <xdr:colOff>76200</xdr:colOff>
      <xdr:row>73</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80027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3810</xdr:rowOff>
    </xdr:from>
    <xdr:to>
      <xdr:col>20</xdr:col>
      <xdr:colOff>38100</xdr:colOff>
      <xdr:row>73</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115587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8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7620</xdr:rowOff>
    </xdr:from>
    <xdr:to>
      <xdr:col>11</xdr:col>
      <xdr:colOff>60325</xdr:colOff>
      <xdr:row>73</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7620</xdr:rowOff>
    </xdr:from>
    <xdr:to>
      <xdr:col>6</xdr:col>
      <xdr:colOff>171450</xdr:colOff>
      <xdr:row>73</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公債費以外に係る経常収支比率は、人件費及び下水道事業特別会計への繰出金の影響などにより類似団体内平均値を上回っている。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今後は、人件費の低減を図ることを目標に、民間でも実施可能な事業等の洗い出しを行い、指定管理者制度の導入等による委託化を積極的に検討するとともに、下水道事業については、独立採算の原則に立ち返った料金の値上げによる健全化を図ることなどにより、税収を主な財源とする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43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43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78</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457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142240</xdr:rowOff>
    </xdr:from>
    <xdr:to>
      <xdr:col>69</xdr:col>
      <xdr:colOff>92075</xdr:colOff>
      <xdr:row>76</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00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93997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91440</xdr:rowOff>
    </xdr:from>
    <xdr:to>
      <xdr:col>65</xdr:col>
      <xdr:colOff>53975</xdr:colOff>
      <xdr:row>76</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31767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88450</xdr:rowOff>
    </xdr:from>
    <xdr:to>
      <xdr:col>29</xdr:col>
      <xdr:colOff>127000</xdr:colOff>
      <xdr:row>14</xdr:row>
      <xdr:rowOff>96954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36375"/>
          <a:ext cx="6477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88450</xdr:rowOff>
    </xdr:from>
    <xdr:to>
      <xdr:col>26</xdr:col>
      <xdr:colOff>50800</xdr:colOff>
      <xdr:row>14</xdr:row>
      <xdr:rowOff>167668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36375"/>
          <a:ext cx="698500" cy="7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167668</xdr:rowOff>
    </xdr:from>
    <xdr:to>
      <xdr:col>22</xdr:col>
      <xdr:colOff>114300</xdr:colOff>
      <xdr:row>15</xdr:row>
      <xdr:rowOff>11412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15593"/>
          <a:ext cx="698500" cy="1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11412</xdr:rowOff>
    </xdr:from>
    <xdr:to>
      <xdr:col>18</xdr:col>
      <xdr:colOff>177800</xdr:colOff>
      <xdr:row>15</xdr:row>
      <xdr:rowOff>32672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0787"/>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46154</xdr:rowOff>
    </xdr:from>
    <xdr:to>
      <xdr:col>29</xdr:col>
      <xdr:colOff>177800</xdr:colOff>
      <xdr:row>14</xdr:row>
      <xdr:rowOff>147754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62681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37650</xdr:rowOff>
    </xdr:from>
    <xdr:to>
      <xdr:col>26</xdr:col>
      <xdr:colOff>101600</xdr:colOff>
      <xdr:row>14</xdr:row>
      <xdr:rowOff>139250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8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149427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5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116868</xdr:rowOff>
    </xdr:from>
    <xdr:to>
      <xdr:col>22</xdr:col>
      <xdr:colOff>165100</xdr:colOff>
      <xdr:row>15</xdr:row>
      <xdr:rowOff>47018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57195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132062</xdr:rowOff>
    </xdr:from>
    <xdr:to>
      <xdr:col>19</xdr:col>
      <xdr:colOff>38100</xdr:colOff>
      <xdr:row>15</xdr:row>
      <xdr:rowOff>62212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72389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4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153322</xdr:rowOff>
    </xdr:from>
    <xdr:to>
      <xdr:col>15</xdr:col>
      <xdr:colOff>101600</xdr:colOff>
      <xdr:row>15</xdr:row>
      <xdr:rowOff>83472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93649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198324</xdr:rowOff>
    </xdr:from>
    <xdr:to>
      <xdr:col>29</xdr:col>
      <xdr:colOff>127000</xdr:colOff>
      <xdr:row>37</xdr:row>
      <xdr:rowOff>237087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23024"/>
          <a:ext cx="647700" cy="3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179251</xdr:rowOff>
    </xdr:from>
    <xdr:to>
      <xdr:col>26</xdr:col>
      <xdr:colOff>50800</xdr:colOff>
      <xdr:row>37</xdr:row>
      <xdr:rowOff>198324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03951"/>
          <a:ext cx="698500" cy="1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146529</xdr:rowOff>
    </xdr:from>
    <xdr:to>
      <xdr:col>22</xdr:col>
      <xdr:colOff>114300</xdr:colOff>
      <xdr:row>37</xdr:row>
      <xdr:rowOff>179251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71229"/>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159592</xdr:rowOff>
    </xdr:from>
    <xdr:to>
      <xdr:col>18</xdr:col>
      <xdr:colOff>177800</xdr:colOff>
      <xdr:row>37</xdr:row>
      <xdr:rowOff>146529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12842"/>
          <a:ext cx="698500" cy="15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186287</xdr:rowOff>
    </xdr:from>
    <xdr:to>
      <xdr:col>29</xdr:col>
      <xdr:colOff>177800</xdr:colOff>
      <xdr:row>37</xdr:row>
      <xdr:rowOff>287887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1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158364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8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147524</xdr:rowOff>
    </xdr:from>
    <xdr:to>
      <xdr:col>26</xdr:col>
      <xdr:colOff>101600</xdr:colOff>
      <xdr:row>37</xdr:row>
      <xdr:rowOff>249124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7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233901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128451</xdr:rowOff>
    </xdr:from>
    <xdr:to>
      <xdr:col>22</xdr:col>
      <xdr:colOff>165100</xdr:colOff>
      <xdr:row>37</xdr:row>
      <xdr:rowOff>230051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214828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95729</xdr:rowOff>
    </xdr:from>
    <xdr:to>
      <xdr:col>19</xdr:col>
      <xdr:colOff>38100</xdr:colOff>
      <xdr:row>37</xdr:row>
      <xdr:rowOff>197329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182106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0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108792</xdr:rowOff>
    </xdr:from>
    <xdr:to>
      <xdr:col>15</xdr:col>
      <xdr:colOff>101600</xdr:colOff>
      <xdr:row>37</xdr:row>
      <xdr:rowOff>38942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6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33729</xdr:rowOff>
    </xdr:from>
    <xdr:to>
      <xdr:col>24</xdr:col>
      <xdr:colOff>63500</xdr:colOff>
      <xdr:row>34</xdr:row>
      <xdr:rowOff>35588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3029"/>
          <a:ext cx="8382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33729</xdr:rowOff>
    </xdr:from>
    <xdr:to>
      <xdr:col>19</xdr:col>
      <xdr:colOff>177800</xdr:colOff>
      <xdr:row>35</xdr:row>
      <xdr:rowOff>8240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3029"/>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8240</xdr:rowOff>
    </xdr:from>
    <xdr:to>
      <xdr:col>15</xdr:col>
      <xdr:colOff>50800</xdr:colOff>
      <xdr:row>35</xdr:row>
      <xdr:rowOff>9947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8990"/>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9947</xdr:rowOff>
    </xdr:from>
    <xdr:to>
      <xdr:col>10</xdr:col>
      <xdr:colOff>114300</xdr:colOff>
      <xdr:row>35</xdr:row>
      <xdr:rowOff>62921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0697"/>
          <a:ext cx="8890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156238</xdr:rowOff>
    </xdr:from>
    <xdr:to>
      <xdr:col>24</xdr:col>
      <xdr:colOff>114300</xdr:colOff>
      <xdr:row>34</xdr:row>
      <xdr:rowOff>86388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154379</xdr:rowOff>
    </xdr:from>
    <xdr:to>
      <xdr:col>20</xdr:col>
      <xdr:colOff>38100</xdr:colOff>
      <xdr:row>34</xdr:row>
      <xdr:rowOff>84529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101056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128890</xdr:rowOff>
    </xdr:from>
    <xdr:to>
      <xdr:col>15</xdr:col>
      <xdr:colOff>101600</xdr:colOff>
      <xdr:row>35</xdr:row>
      <xdr:rowOff>59040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75567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130597</xdr:rowOff>
    </xdr:from>
    <xdr:to>
      <xdr:col>10</xdr:col>
      <xdr:colOff>165100</xdr:colOff>
      <xdr:row>35</xdr:row>
      <xdr:rowOff>60747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77274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12121</xdr:rowOff>
    </xdr:from>
    <xdr:to>
      <xdr:col>6</xdr:col>
      <xdr:colOff>38100</xdr:colOff>
      <xdr:row>35</xdr:row>
      <xdr:rowOff>113721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130248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1313</xdr:rowOff>
    </xdr:from>
    <xdr:to>
      <xdr:col>24</xdr:col>
      <xdr:colOff>63500</xdr:colOff>
      <xdr:row>58</xdr:row>
      <xdr:rowOff>14377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5413"/>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14377</xdr:rowOff>
    </xdr:from>
    <xdr:to>
      <xdr:col>19</xdr:col>
      <xdr:colOff>177800</xdr:colOff>
      <xdr:row>58</xdr:row>
      <xdr:rowOff>59328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8477"/>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59328</xdr:rowOff>
    </xdr:from>
    <xdr:to>
      <xdr:col>15</xdr:col>
      <xdr:colOff>50800</xdr:colOff>
      <xdr:row>58</xdr:row>
      <xdr:rowOff>64671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3428"/>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64671</xdr:rowOff>
    </xdr:from>
    <xdr:to>
      <xdr:col>10</xdr:col>
      <xdr:colOff>114300</xdr:colOff>
      <xdr:row>58</xdr:row>
      <xdr:rowOff>95950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8771"/>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121963</xdr:rowOff>
    </xdr:from>
    <xdr:to>
      <xdr:col>24</xdr:col>
      <xdr:colOff>114300</xdr:colOff>
      <xdr:row>58</xdr:row>
      <xdr:rowOff>52113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135027</xdr:rowOff>
    </xdr:from>
    <xdr:to>
      <xdr:col>20</xdr:col>
      <xdr:colOff>38100</xdr:colOff>
      <xdr:row>58</xdr:row>
      <xdr:rowOff>65177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56304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8528</xdr:rowOff>
    </xdr:from>
    <xdr:to>
      <xdr:col>15</xdr:col>
      <xdr:colOff>101600</xdr:colOff>
      <xdr:row>58</xdr:row>
      <xdr:rowOff>110128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101255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13871</xdr:rowOff>
    </xdr:from>
    <xdr:to>
      <xdr:col>10</xdr:col>
      <xdr:colOff>165100</xdr:colOff>
      <xdr:row>58</xdr:row>
      <xdr:rowOff>115471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106598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45150</xdr:rowOff>
    </xdr:from>
    <xdr:to>
      <xdr:col>6</xdr:col>
      <xdr:colOff>38100</xdr:colOff>
      <xdr:row>58</xdr:row>
      <xdr:rowOff>146750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1836</xdr:rowOff>
    </xdr:from>
    <xdr:to>
      <xdr:col>24</xdr:col>
      <xdr:colOff>63500</xdr:colOff>
      <xdr:row>79</xdr:row>
      <xdr:rowOff>10864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6386"/>
          <a:ext cx="8382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1836</xdr:rowOff>
    </xdr:from>
    <xdr:to>
      <xdr:col>19</xdr:col>
      <xdr:colOff>177800</xdr:colOff>
      <xdr:row>79</xdr:row>
      <xdr:rowOff>8846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6386"/>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8846</xdr:rowOff>
    </xdr:from>
    <xdr:to>
      <xdr:col>15</xdr:col>
      <xdr:colOff>50800</xdr:colOff>
      <xdr:row>79</xdr:row>
      <xdr:rowOff>11437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339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9189</xdr:rowOff>
    </xdr:from>
    <xdr:to>
      <xdr:col>10</xdr:col>
      <xdr:colOff>114300</xdr:colOff>
      <xdr:row>79</xdr:row>
      <xdr:rowOff>11437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537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131514</xdr:rowOff>
    </xdr:from>
    <xdr:to>
      <xdr:col>24</xdr:col>
      <xdr:colOff>114300</xdr:colOff>
      <xdr:row>79</xdr:row>
      <xdr:rowOff>61664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46441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122486</xdr:rowOff>
    </xdr:from>
    <xdr:to>
      <xdr:col>20</xdr:col>
      <xdr:colOff>38100</xdr:colOff>
      <xdr:row>79</xdr:row>
      <xdr:rowOff>52636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43763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129496</xdr:rowOff>
    </xdr:from>
    <xdr:to>
      <xdr:col>15</xdr:col>
      <xdr:colOff>101600</xdr:colOff>
      <xdr:row>79</xdr:row>
      <xdr:rowOff>59646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50773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132087</xdr:rowOff>
    </xdr:from>
    <xdr:to>
      <xdr:col>10</xdr:col>
      <xdr:colOff>165100</xdr:colOff>
      <xdr:row>79</xdr:row>
      <xdr:rowOff>62237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53364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129839</xdr:rowOff>
    </xdr:from>
    <xdr:to>
      <xdr:col>6</xdr:col>
      <xdr:colOff>38100</xdr:colOff>
      <xdr:row>79</xdr:row>
      <xdr:rowOff>59989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51116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120769</xdr:rowOff>
    </xdr:from>
    <xdr:to>
      <xdr:col>24</xdr:col>
      <xdr:colOff>63500</xdr:colOff>
      <xdr:row>96</xdr:row>
      <xdr:rowOff>137077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08519"/>
          <a:ext cx="838200" cy="1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120769</xdr:rowOff>
    </xdr:from>
    <xdr:to>
      <xdr:col>19</xdr:col>
      <xdr:colOff>177800</xdr:colOff>
      <xdr:row>97</xdr:row>
      <xdr:rowOff>65056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08519"/>
          <a:ext cx="889000" cy="2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65056</xdr:rowOff>
    </xdr:from>
    <xdr:to>
      <xdr:col>15</xdr:col>
      <xdr:colOff>50800</xdr:colOff>
      <xdr:row>97</xdr:row>
      <xdr:rowOff>101240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5706"/>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101240</xdr:rowOff>
    </xdr:from>
    <xdr:to>
      <xdr:col>10</xdr:col>
      <xdr:colOff>114300</xdr:colOff>
      <xdr:row>97</xdr:row>
      <xdr:rowOff>149964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31890"/>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86277</xdr:rowOff>
    </xdr:from>
    <xdr:to>
      <xdr:col>24</xdr:col>
      <xdr:colOff>114300</xdr:colOff>
      <xdr:row>97</xdr:row>
      <xdr:rowOff>16427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64704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69969</xdr:rowOff>
    </xdr:from>
    <xdr:to>
      <xdr:col>20</xdr:col>
      <xdr:colOff>38100</xdr:colOff>
      <xdr:row>96</xdr:row>
      <xdr:rowOff>119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162696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14256</xdr:rowOff>
    </xdr:from>
    <xdr:to>
      <xdr:col>15</xdr:col>
      <xdr:colOff>101600</xdr:colOff>
      <xdr:row>97</xdr:row>
      <xdr:rowOff>115856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106983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50440</xdr:rowOff>
    </xdr:from>
    <xdr:to>
      <xdr:col>10</xdr:col>
      <xdr:colOff>165100</xdr:colOff>
      <xdr:row>97</xdr:row>
      <xdr:rowOff>152040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99164</xdr:rowOff>
    </xdr:from>
    <xdr:to>
      <xdr:col>6</xdr:col>
      <xdr:colOff>38100</xdr:colOff>
      <xdr:row>98</xdr:row>
      <xdr:rowOff>29314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20441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157606</xdr:rowOff>
    </xdr:from>
    <xdr:to>
      <xdr:col>55</xdr:col>
      <xdr:colOff>0</xdr:colOff>
      <xdr:row>38</xdr:row>
      <xdr:rowOff>2230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01256"/>
          <a:ext cx="8382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5385</xdr:rowOff>
    </xdr:from>
    <xdr:to>
      <xdr:col>50</xdr:col>
      <xdr:colOff>114300</xdr:colOff>
      <xdr:row>37</xdr:row>
      <xdr:rowOff>157606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77585"/>
          <a:ext cx="889000" cy="3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5385</xdr:rowOff>
    </xdr:from>
    <xdr:to>
      <xdr:col>45</xdr:col>
      <xdr:colOff>177800</xdr:colOff>
      <xdr:row>38</xdr:row>
      <xdr:rowOff>33633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77585"/>
          <a:ext cx="889000" cy="3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164245</xdr:rowOff>
    </xdr:from>
    <xdr:to>
      <xdr:col>41</xdr:col>
      <xdr:colOff>50800</xdr:colOff>
      <xdr:row>38</xdr:row>
      <xdr:rowOff>33633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07895"/>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122880</xdr:rowOff>
    </xdr:from>
    <xdr:to>
      <xdr:col>55</xdr:col>
      <xdr:colOff>50800</xdr:colOff>
      <xdr:row>38</xdr:row>
      <xdr:rowOff>53029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37807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106806</xdr:rowOff>
    </xdr:from>
    <xdr:to>
      <xdr:col>50</xdr:col>
      <xdr:colOff>165100</xdr:colOff>
      <xdr:row>38</xdr:row>
      <xdr:rowOff>36956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28083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126035</xdr:rowOff>
    </xdr:from>
    <xdr:to>
      <xdr:col>46</xdr:col>
      <xdr:colOff>38100</xdr:colOff>
      <xdr:row>36</xdr:row>
      <xdr:rowOff>56185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47312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154283</xdr:rowOff>
    </xdr:from>
    <xdr:to>
      <xdr:col>41</xdr:col>
      <xdr:colOff>101600</xdr:colOff>
      <xdr:row>38</xdr:row>
      <xdr:rowOff>84433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9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113445</xdr:rowOff>
    </xdr:from>
    <xdr:to>
      <xdr:col>36</xdr:col>
      <xdr:colOff>165100</xdr:colOff>
      <xdr:row>38</xdr:row>
      <xdr:rowOff>43595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34722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95698</xdr:rowOff>
    </xdr:from>
    <xdr:to>
      <xdr:col>55</xdr:col>
      <xdr:colOff>0</xdr:colOff>
      <xdr:row>58</xdr:row>
      <xdr:rowOff>121294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39798"/>
          <a:ext cx="8382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95698</xdr:rowOff>
    </xdr:from>
    <xdr:to>
      <xdr:col>50</xdr:col>
      <xdr:colOff>114300</xdr:colOff>
      <xdr:row>58</xdr:row>
      <xdr:rowOff>169236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39798"/>
          <a:ext cx="889000" cy="7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132983</xdr:rowOff>
    </xdr:from>
    <xdr:to>
      <xdr:col>45</xdr:col>
      <xdr:colOff>177800</xdr:colOff>
      <xdr:row>58</xdr:row>
      <xdr:rowOff>169236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77083"/>
          <a:ext cx="8890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132983</xdr:rowOff>
    </xdr:from>
    <xdr:to>
      <xdr:col>41</xdr:col>
      <xdr:colOff>50800</xdr:colOff>
      <xdr:row>58</xdr:row>
      <xdr:rowOff>147104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77083"/>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70494</xdr:rowOff>
    </xdr:from>
    <xdr:to>
      <xdr:col>55</xdr:col>
      <xdr:colOff>50800</xdr:colOff>
      <xdr:row>59</xdr:row>
      <xdr:rowOff>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156871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44898</xdr:rowOff>
    </xdr:from>
    <xdr:to>
      <xdr:col>50</xdr:col>
      <xdr:colOff>165100</xdr:colOff>
      <xdr:row>58</xdr:row>
      <xdr:rowOff>146498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137625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118436</xdr:rowOff>
    </xdr:from>
    <xdr:to>
      <xdr:col>46</xdr:col>
      <xdr:colOff>38100</xdr:colOff>
      <xdr:row>59</xdr:row>
      <xdr:rowOff>48586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39713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82183</xdr:rowOff>
    </xdr:from>
    <xdr:to>
      <xdr:col>41</xdr:col>
      <xdr:colOff>101600</xdr:colOff>
      <xdr:row>59</xdr:row>
      <xdr:rowOff>12333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1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96304</xdr:rowOff>
    </xdr:from>
    <xdr:to>
      <xdr:col>36</xdr:col>
      <xdr:colOff>165100</xdr:colOff>
      <xdr:row>59</xdr:row>
      <xdr:rowOff>26454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17581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164649</xdr:rowOff>
    </xdr:from>
    <xdr:to>
      <xdr:col>55</xdr:col>
      <xdr:colOff>0</xdr:colOff>
      <xdr:row>79</xdr:row>
      <xdr:rowOff>4302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7749"/>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4302</xdr:rowOff>
    </xdr:from>
    <xdr:to>
      <xdr:col>50</xdr:col>
      <xdr:colOff>114300</xdr:colOff>
      <xdr:row>79</xdr:row>
      <xdr:rowOff>40844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8852"/>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170729</xdr:rowOff>
    </xdr:from>
    <xdr:to>
      <xdr:col>45</xdr:col>
      <xdr:colOff>177800</xdr:colOff>
      <xdr:row>79</xdr:row>
      <xdr:rowOff>40844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43829"/>
          <a:ext cx="889000" cy="4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170729</xdr:rowOff>
    </xdr:from>
    <xdr:to>
      <xdr:col>41</xdr:col>
      <xdr:colOff>50800</xdr:colOff>
      <xdr:row>79</xdr:row>
      <xdr:rowOff>43231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43829"/>
          <a:ext cx="8890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113849</xdr:rowOff>
    </xdr:from>
    <xdr:to>
      <xdr:col>55</xdr:col>
      <xdr:colOff>50800</xdr:colOff>
      <xdr:row>79</xdr:row>
      <xdr:rowOff>43999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124952</xdr:rowOff>
    </xdr:from>
    <xdr:to>
      <xdr:col>50</xdr:col>
      <xdr:colOff>165100</xdr:colOff>
      <xdr:row>79</xdr:row>
      <xdr:rowOff>55102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46229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161494</xdr:rowOff>
    </xdr:from>
    <xdr:to>
      <xdr:col>46</xdr:col>
      <xdr:colOff>38100</xdr:colOff>
      <xdr:row>79</xdr:row>
      <xdr:rowOff>91644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82771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119929</xdr:rowOff>
    </xdr:from>
    <xdr:to>
      <xdr:col>41</xdr:col>
      <xdr:colOff>101600</xdr:colOff>
      <xdr:row>79</xdr:row>
      <xdr:rowOff>50079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41206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163881</xdr:rowOff>
    </xdr:from>
    <xdr:to>
      <xdr:col>36</xdr:col>
      <xdr:colOff>165100</xdr:colOff>
      <xdr:row>79</xdr:row>
      <xdr:rowOff>94031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85158</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9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27091</xdr:rowOff>
    </xdr:from>
    <xdr:to>
      <xdr:col>55</xdr:col>
      <xdr:colOff>0</xdr:colOff>
      <xdr:row>98</xdr:row>
      <xdr:rowOff>91142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29191"/>
          <a:ext cx="8382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27091</xdr:rowOff>
    </xdr:from>
    <xdr:to>
      <xdr:col>50</xdr:col>
      <xdr:colOff>114300</xdr:colOff>
      <xdr:row>98</xdr:row>
      <xdr:rowOff>86730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29191"/>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86730</xdr:rowOff>
    </xdr:from>
    <xdr:to>
      <xdr:col>45</xdr:col>
      <xdr:colOff>177800</xdr:colOff>
      <xdr:row>98</xdr:row>
      <xdr:rowOff>103189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883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103189</xdr:rowOff>
    </xdr:from>
    <xdr:to>
      <xdr:col>41</xdr:col>
      <xdr:colOff>50800</xdr:colOff>
      <xdr:row>98</xdr:row>
      <xdr:rowOff>155522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05289"/>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40342</xdr:rowOff>
    </xdr:from>
    <xdr:to>
      <xdr:col>55</xdr:col>
      <xdr:colOff>50800</xdr:colOff>
      <xdr:row>98</xdr:row>
      <xdr:rowOff>141942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126719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147741</xdr:rowOff>
    </xdr:from>
    <xdr:to>
      <xdr:col>50</xdr:col>
      <xdr:colOff>165100</xdr:colOff>
      <xdr:row>98</xdr:row>
      <xdr:rowOff>77891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35930</xdr:rowOff>
    </xdr:from>
    <xdr:to>
      <xdr:col>46</xdr:col>
      <xdr:colOff>38100</xdr:colOff>
      <xdr:row>98</xdr:row>
      <xdr:rowOff>137530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52389</xdr:rowOff>
    </xdr:from>
    <xdr:to>
      <xdr:col>41</xdr:col>
      <xdr:colOff>101600</xdr:colOff>
      <xdr:row>98</xdr:row>
      <xdr:rowOff>153989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145116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104722</xdr:rowOff>
    </xdr:from>
    <xdr:to>
      <xdr:col>36</xdr:col>
      <xdr:colOff>165100</xdr:colOff>
      <xdr:row>99</xdr:row>
      <xdr:rowOff>34872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25999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38209</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475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23152</xdr:rowOff>
    </xdr:from>
    <xdr:to>
      <xdr:col>71</xdr:col>
      <xdr:colOff>177800</xdr:colOff>
      <xdr:row>39</xdr:row>
      <xdr:rowOff>38209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9702"/>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158859</xdr:rowOff>
    </xdr:from>
    <xdr:to>
      <xdr:col>72</xdr:col>
      <xdr:colOff>38100</xdr:colOff>
      <xdr:row>39</xdr:row>
      <xdr:rowOff>89009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80136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6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143802</xdr:rowOff>
    </xdr:from>
    <xdr:to>
      <xdr:col>67</xdr:col>
      <xdr:colOff>101600</xdr:colOff>
      <xdr:row>39</xdr:row>
      <xdr:rowOff>73952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65079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13582</xdr:rowOff>
    </xdr:from>
    <xdr:to>
      <xdr:col>85</xdr:col>
      <xdr:colOff>127000</xdr:colOff>
      <xdr:row>79</xdr:row>
      <xdr:rowOff>16042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58132"/>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13582</xdr:rowOff>
    </xdr:from>
    <xdr:to>
      <xdr:col>81</xdr:col>
      <xdr:colOff>50800</xdr:colOff>
      <xdr:row>79</xdr:row>
      <xdr:rowOff>14119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5813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10483</xdr:rowOff>
    </xdr:from>
    <xdr:to>
      <xdr:col>76</xdr:col>
      <xdr:colOff>114300</xdr:colOff>
      <xdr:row>79</xdr:row>
      <xdr:rowOff>14119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55033"/>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10483</xdr:rowOff>
    </xdr:from>
    <xdr:to>
      <xdr:col>71</xdr:col>
      <xdr:colOff>177800</xdr:colOff>
      <xdr:row>79</xdr:row>
      <xdr:rowOff>10744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55503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136692</xdr:rowOff>
    </xdr:from>
    <xdr:to>
      <xdr:col>85</xdr:col>
      <xdr:colOff>177800</xdr:colOff>
      <xdr:row>79</xdr:row>
      <xdr:rowOff>66842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51619</xdr:rowOff>
    </xdr:from>
    <xdr:ext cx="469744"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134232</xdr:rowOff>
    </xdr:from>
    <xdr:to>
      <xdr:col>81</xdr:col>
      <xdr:colOff>101600</xdr:colOff>
      <xdr:row>79</xdr:row>
      <xdr:rowOff>64382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55509</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46428" y="1360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134769</xdr:rowOff>
    </xdr:from>
    <xdr:to>
      <xdr:col>76</xdr:col>
      <xdr:colOff>165100</xdr:colOff>
      <xdr:row>79</xdr:row>
      <xdr:rowOff>64919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56046</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57428"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131133</xdr:rowOff>
    </xdr:from>
    <xdr:to>
      <xdr:col>72</xdr:col>
      <xdr:colOff>38100</xdr:colOff>
      <xdr:row>79</xdr:row>
      <xdr:rowOff>61283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52410</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68428" y="13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131394</xdr:rowOff>
    </xdr:from>
    <xdr:to>
      <xdr:col>67</xdr:col>
      <xdr:colOff>101600</xdr:colOff>
      <xdr:row>79</xdr:row>
      <xdr:rowOff>61544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52671</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79428" y="135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81851</xdr:rowOff>
    </xdr:from>
    <xdr:to>
      <xdr:col>85</xdr:col>
      <xdr:colOff>127000</xdr:colOff>
      <xdr:row>98</xdr:row>
      <xdr:rowOff>131651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3951"/>
          <a:ext cx="8382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81851</xdr:rowOff>
    </xdr:from>
    <xdr:to>
      <xdr:col>81</xdr:col>
      <xdr:colOff>50800</xdr:colOff>
      <xdr:row>98</xdr:row>
      <xdr:rowOff>135378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3951"/>
          <a:ext cx="889000" cy="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40227</xdr:rowOff>
    </xdr:from>
    <xdr:to>
      <xdr:col>76</xdr:col>
      <xdr:colOff>114300</xdr:colOff>
      <xdr:row>98</xdr:row>
      <xdr:rowOff>135378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42327"/>
          <a:ext cx="889000" cy="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12396</xdr:rowOff>
    </xdr:from>
    <xdr:to>
      <xdr:col>71</xdr:col>
      <xdr:colOff>177800</xdr:colOff>
      <xdr:row>98</xdr:row>
      <xdr:rowOff>40227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14496"/>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80851</xdr:rowOff>
    </xdr:from>
    <xdr:to>
      <xdr:col>85</xdr:col>
      <xdr:colOff>177800</xdr:colOff>
      <xdr:row>99</xdr:row>
      <xdr:rowOff>11001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31051</xdr:rowOff>
    </xdr:from>
    <xdr:to>
      <xdr:col>81</xdr:col>
      <xdr:colOff>101600</xdr:colOff>
      <xdr:row>98</xdr:row>
      <xdr:rowOff>132651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84578</xdr:rowOff>
    </xdr:from>
    <xdr:to>
      <xdr:col>76</xdr:col>
      <xdr:colOff>165100</xdr:colOff>
      <xdr:row>99</xdr:row>
      <xdr:rowOff>14728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160877</xdr:rowOff>
    </xdr:from>
    <xdr:to>
      <xdr:col>72</xdr:col>
      <xdr:colOff>38100</xdr:colOff>
      <xdr:row>98</xdr:row>
      <xdr:rowOff>91027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107554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133046</xdr:rowOff>
    </xdr:from>
    <xdr:to>
      <xdr:col>67</xdr:col>
      <xdr:colOff>101600</xdr:colOff>
      <xdr:row>98</xdr:row>
      <xdr:rowOff>63196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79723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3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37732</xdr:rowOff>
    </xdr:from>
    <xdr:to>
      <xdr:col>116</xdr:col>
      <xdr:colOff>63500</xdr:colOff>
      <xdr:row>72</xdr:row>
      <xdr:rowOff>45021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382132"/>
          <a:ext cx="8382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125133</xdr:rowOff>
    </xdr:from>
    <xdr:to>
      <xdr:col>111</xdr:col>
      <xdr:colOff>177800</xdr:colOff>
      <xdr:row>72</xdr:row>
      <xdr:rowOff>37732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298083"/>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125133</xdr:rowOff>
    </xdr:from>
    <xdr:to>
      <xdr:col>107</xdr:col>
      <xdr:colOff>50800</xdr:colOff>
      <xdr:row>71</xdr:row>
      <xdr:rowOff>133642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29808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35141</xdr:rowOff>
    </xdr:from>
    <xdr:to>
      <xdr:col>102</xdr:col>
      <xdr:colOff>114300</xdr:colOff>
      <xdr:row>71</xdr:row>
      <xdr:rowOff>133642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08091"/>
          <a:ext cx="889000" cy="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165671</xdr:rowOff>
    </xdr:from>
    <xdr:to>
      <xdr:col>116</xdr:col>
      <xdr:colOff>114300</xdr:colOff>
      <xdr:row>72</xdr:row>
      <xdr:rowOff>95821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17098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158382</xdr:rowOff>
    </xdr:from>
    <xdr:to>
      <xdr:col>112</xdr:col>
      <xdr:colOff>38100</xdr:colOff>
      <xdr:row>72</xdr:row>
      <xdr:rowOff>88532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105059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74333</xdr:rowOff>
    </xdr:from>
    <xdr:to>
      <xdr:col>107</xdr:col>
      <xdr:colOff>101600</xdr:colOff>
      <xdr:row>72</xdr:row>
      <xdr:rowOff>4483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21010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02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82842</xdr:rowOff>
    </xdr:from>
    <xdr:to>
      <xdr:col>102</xdr:col>
      <xdr:colOff>165100</xdr:colOff>
      <xdr:row>72</xdr:row>
      <xdr:rowOff>12992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29519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03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155791</xdr:rowOff>
    </xdr:from>
    <xdr:to>
      <xdr:col>98</xdr:col>
      <xdr:colOff>38100</xdr:colOff>
      <xdr:row>71</xdr:row>
      <xdr:rowOff>85941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102468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193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内平均値を上回っているが、これは、過去に関西国際空港開港関連の職員採用数が多大であったことが主な要因である。今後は、民間委託や指定管理者制度の導入等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　扶助費については、 子育て世帯等臨時特別支援事業、 住民税非課税世帯等に対する臨時特別給付事業等により減少した。</a:t>
          </a:r>
        </a:p>
        <a:p>
          <a:r>
            <a:rPr kumimoji="1" lang="ja-JP" altLang="en-US" sz="1300">
              <a:latin typeface="ＭＳ Ｐゴシック" panose="020B0600070205080204" pitchFamily="50" charset="-128"/>
              <a:ea typeface="ＭＳ Ｐゴシック" panose="020B0600070205080204" pitchFamily="50" charset="-128"/>
            </a:rPr>
            <a:t>　補助費については、吉見ノ里駅前周辺整備事業等により減少した。</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普通建設事業費（うち新規整備）については、吉見ノ里駅前周辺整備工事等により増加した。</a:t>
          </a:r>
        </a:p>
        <a:p>
          <a:r>
            <a:rPr kumimoji="1" lang="ja-JP" altLang="en-US" sz="1300">
              <a:latin typeface="ＭＳ Ｐゴシック" panose="020B0600070205080204" pitchFamily="50" charset="-128"/>
              <a:ea typeface="ＭＳ Ｐゴシック" panose="020B0600070205080204" pitchFamily="50" charset="-128"/>
            </a:rPr>
            <a:t>　公債費については、繰上償還により平成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積立金は、　税収の減収（昨年度は新型コロナウイルス感染症の影響により徴収猶予していた関西国際空港関連税が一括納付されたため通常より税収が増大していた）等により減少した。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125984</xdr:rowOff>
    </xdr:from>
    <xdr:to>
      <xdr:col>24</xdr:col>
      <xdr:colOff>63500</xdr:colOff>
      <xdr:row>35</xdr:row>
      <xdr:rowOff>109410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3834"/>
          <a:ext cx="8382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125984</xdr:rowOff>
    </xdr:from>
    <xdr:to>
      <xdr:col>19</xdr:col>
      <xdr:colOff>177800</xdr:colOff>
      <xdr:row>35</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3834"/>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78168</xdr:rowOff>
    </xdr:from>
    <xdr:to>
      <xdr:col>15</xdr:col>
      <xdr:colOff>50800</xdr:colOff>
      <xdr:row>35</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891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48070</xdr:rowOff>
    </xdr:from>
    <xdr:to>
      <xdr:col>10</xdr:col>
      <xdr:colOff>114300</xdr:colOff>
      <xdr:row>35</xdr:row>
      <xdr:rowOff>78168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8820"/>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58610</xdr:rowOff>
    </xdr:from>
    <xdr:to>
      <xdr:col>24</xdr:col>
      <xdr:colOff>114300</xdr:colOff>
      <xdr:row>35</xdr:row>
      <xdr:rowOff>160210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37037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75184</xdr:rowOff>
    </xdr:from>
    <xdr:to>
      <xdr:col>20</xdr:col>
      <xdr:colOff>38100</xdr:colOff>
      <xdr:row>34</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21861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43561</xdr:rowOff>
    </xdr:from>
    <xdr:to>
      <xdr:col>15</xdr:col>
      <xdr:colOff>101600</xdr:colOff>
      <xdr:row>35</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27368</xdr:rowOff>
    </xdr:from>
    <xdr:to>
      <xdr:col>10</xdr:col>
      <xdr:colOff>165100</xdr:colOff>
      <xdr:row>35</xdr:row>
      <xdr:rowOff>128968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120095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168720</xdr:rowOff>
    </xdr:from>
    <xdr:to>
      <xdr:col>6</xdr:col>
      <xdr:colOff>38100</xdr:colOff>
      <xdr:row>35</xdr:row>
      <xdr:rowOff>98870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89997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106739</xdr:rowOff>
    </xdr:from>
    <xdr:to>
      <xdr:col>24</xdr:col>
      <xdr:colOff>63500</xdr:colOff>
      <xdr:row>58</xdr:row>
      <xdr:rowOff>124700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5083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45272</xdr:rowOff>
    </xdr:from>
    <xdr:to>
      <xdr:col>19</xdr:col>
      <xdr:colOff>177800</xdr:colOff>
      <xdr:row>58</xdr:row>
      <xdr:rowOff>106739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9372"/>
          <a:ext cx="889000" cy="6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45272</xdr:rowOff>
    </xdr:from>
    <xdr:to>
      <xdr:col>15</xdr:col>
      <xdr:colOff>50800</xdr:colOff>
      <xdr:row>58</xdr:row>
      <xdr:rowOff>85492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9372"/>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85492</xdr:rowOff>
    </xdr:from>
    <xdr:to>
      <xdr:col>10</xdr:col>
      <xdr:colOff>114300</xdr:colOff>
      <xdr:row>58</xdr:row>
      <xdr:rowOff>88960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9592"/>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73900</xdr:rowOff>
    </xdr:from>
    <xdr:to>
      <xdr:col>24</xdr:col>
      <xdr:colOff>114300</xdr:colOff>
      <xdr:row>59</xdr:row>
      <xdr:rowOff>4050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160277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55939</xdr:rowOff>
    </xdr:from>
    <xdr:to>
      <xdr:col>20</xdr:col>
      <xdr:colOff>38100</xdr:colOff>
      <xdr:row>58</xdr:row>
      <xdr:rowOff>157539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148666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165922</xdr:rowOff>
    </xdr:from>
    <xdr:to>
      <xdr:col>15</xdr:col>
      <xdr:colOff>101600</xdr:colOff>
      <xdr:row>58</xdr:row>
      <xdr:rowOff>96072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87199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34692</xdr:rowOff>
    </xdr:from>
    <xdr:to>
      <xdr:col>10</xdr:col>
      <xdr:colOff>165100</xdr:colOff>
      <xdr:row>58</xdr:row>
      <xdr:rowOff>136292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152819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38160</xdr:rowOff>
    </xdr:from>
    <xdr:to>
      <xdr:col>6</xdr:col>
      <xdr:colOff>38100</xdr:colOff>
      <xdr:row>58</xdr:row>
      <xdr:rowOff>139760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156287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100133</xdr:rowOff>
    </xdr:from>
    <xdr:to>
      <xdr:col>24</xdr:col>
      <xdr:colOff>63500</xdr:colOff>
      <xdr:row>76</xdr:row>
      <xdr:rowOff>10502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8883"/>
          <a:ext cx="838200" cy="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100133</xdr:rowOff>
    </xdr:from>
    <xdr:to>
      <xdr:col>19</xdr:col>
      <xdr:colOff>177800</xdr:colOff>
      <xdr:row>77</xdr:row>
      <xdr:rowOff>18352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8883"/>
          <a:ext cx="889000" cy="2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167360</xdr:rowOff>
    </xdr:from>
    <xdr:to>
      <xdr:col>15</xdr:col>
      <xdr:colOff>50800</xdr:colOff>
      <xdr:row>77</xdr:row>
      <xdr:rowOff>18352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97560"/>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167360</xdr:rowOff>
    </xdr:from>
    <xdr:to>
      <xdr:col>10</xdr:col>
      <xdr:colOff>114300</xdr:colOff>
      <xdr:row>77</xdr:row>
      <xdr:rowOff>126336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7560"/>
          <a:ext cx="889000" cy="1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131152</xdr:rowOff>
    </xdr:from>
    <xdr:to>
      <xdr:col>24</xdr:col>
      <xdr:colOff>114300</xdr:colOff>
      <xdr:row>76</xdr:row>
      <xdr:rowOff>61302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109579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49333</xdr:rowOff>
    </xdr:from>
    <xdr:to>
      <xdr:col>20</xdr:col>
      <xdr:colOff>38100</xdr:colOff>
      <xdr:row>75</xdr:row>
      <xdr:rowOff>150933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167460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139002</xdr:rowOff>
    </xdr:from>
    <xdr:to>
      <xdr:col>15</xdr:col>
      <xdr:colOff>101600</xdr:colOff>
      <xdr:row>77</xdr:row>
      <xdr:rowOff>69152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60279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116560</xdr:rowOff>
    </xdr:from>
    <xdr:to>
      <xdr:col>10</xdr:col>
      <xdr:colOff>165100</xdr:colOff>
      <xdr:row>77</xdr:row>
      <xdr:rowOff>46710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75536</xdr:rowOff>
    </xdr:from>
    <xdr:to>
      <xdr:col>6</xdr:col>
      <xdr:colOff>38100</xdr:colOff>
      <xdr:row>78</xdr:row>
      <xdr:rowOff>5686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168263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130662</xdr:rowOff>
    </xdr:from>
    <xdr:to>
      <xdr:col>24</xdr:col>
      <xdr:colOff>63500</xdr:colOff>
      <xdr:row>98</xdr:row>
      <xdr:rowOff>135099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2762"/>
          <a:ext cx="8382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130662</xdr:rowOff>
    </xdr:from>
    <xdr:to>
      <xdr:col>19</xdr:col>
      <xdr:colOff>177800</xdr:colOff>
      <xdr:row>98</xdr:row>
      <xdr:rowOff>158697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2762"/>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158697</xdr:rowOff>
    </xdr:from>
    <xdr:to>
      <xdr:col>15</xdr:col>
      <xdr:colOff>50800</xdr:colOff>
      <xdr:row>98</xdr:row>
      <xdr:rowOff>164423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079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159792</xdr:rowOff>
    </xdr:from>
    <xdr:to>
      <xdr:col>10</xdr:col>
      <xdr:colOff>114300</xdr:colOff>
      <xdr:row>98</xdr:row>
      <xdr:rowOff>164423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1892"/>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84299</xdr:rowOff>
    </xdr:from>
    <xdr:to>
      <xdr:col>24</xdr:col>
      <xdr:colOff>114300</xdr:colOff>
      <xdr:row>99</xdr:row>
      <xdr:rowOff>14449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79862</xdr:rowOff>
    </xdr:from>
    <xdr:to>
      <xdr:col>20</xdr:col>
      <xdr:colOff>38100</xdr:colOff>
      <xdr:row>99</xdr:row>
      <xdr:rowOff>10012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107897</xdr:rowOff>
    </xdr:from>
    <xdr:to>
      <xdr:col>15</xdr:col>
      <xdr:colOff>101600</xdr:colOff>
      <xdr:row>99</xdr:row>
      <xdr:rowOff>38047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29174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113623</xdr:rowOff>
    </xdr:from>
    <xdr:to>
      <xdr:col>10</xdr:col>
      <xdr:colOff>165100</xdr:colOff>
      <xdr:row>99</xdr:row>
      <xdr:rowOff>43773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34900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108992</xdr:rowOff>
    </xdr:from>
    <xdr:to>
      <xdr:col>6</xdr:col>
      <xdr:colOff>38100</xdr:colOff>
      <xdr:row>99</xdr:row>
      <xdr:rowOff>39142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30269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126898</xdr:rowOff>
    </xdr:from>
    <xdr:to>
      <xdr:col>55</xdr:col>
      <xdr:colOff>0</xdr:colOff>
      <xdr:row>38</xdr:row>
      <xdr:rowOff>127173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199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128270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1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128270</xdr:rowOff>
    </xdr:from>
    <xdr:to>
      <xdr:col>45</xdr:col>
      <xdr:colOff>177800</xdr:colOff>
      <xdr:row>38</xdr:row>
      <xdr:rowOff>132019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337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122007</xdr:rowOff>
    </xdr:from>
    <xdr:to>
      <xdr:col>41</xdr:col>
      <xdr:colOff>50800</xdr:colOff>
      <xdr:row>38</xdr:row>
      <xdr:rowOff>132019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7107"/>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76373</xdr:rowOff>
    </xdr:from>
    <xdr:to>
      <xdr:col>55</xdr:col>
      <xdr:colOff>50800</xdr:colOff>
      <xdr:row>39</xdr:row>
      <xdr:rowOff>6523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76098</xdr:rowOff>
    </xdr:from>
    <xdr:to>
      <xdr:col>50</xdr:col>
      <xdr:colOff>165100</xdr:colOff>
      <xdr:row>39</xdr:row>
      <xdr:rowOff>6248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168825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170197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81219</xdr:rowOff>
    </xdr:from>
    <xdr:to>
      <xdr:col>41</xdr:col>
      <xdr:colOff>101600</xdr:colOff>
      <xdr:row>39</xdr:row>
      <xdr:rowOff>11369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71207</xdr:rowOff>
    </xdr:from>
    <xdr:to>
      <xdr:col>36</xdr:col>
      <xdr:colOff>165100</xdr:colOff>
      <xdr:row>39</xdr:row>
      <xdr:rowOff>1357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163934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14039</xdr:rowOff>
    </xdr:from>
    <xdr:to>
      <xdr:col>55</xdr:col>
      <xdr:colOff>0</xdr:colOff>
      <xdr:row>59</xdr:row>
      <xdr:rowOff>20832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9589"/>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20832</xdr:rowOff>
    </xdr:from>
    <xdr:to>
      <xdr:col>50</xdr:col>
      <xdr:colOff>114300</xdr:colOff>
      <xdr:row>59</xdr:row>
      <xdr:rowOff>26242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36382"/>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22786</xdr:rowOff>
    </xdr:from>
    <xdr:to>
      <xdr:col>45</xdr:col>
      <xdr:colOff>177800</xdr:colOff>
      <xdr:row>59</xdr:row>
      <xdr:rowOff>26242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38336"/>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22786</xdr:rowOff>
    </xdr:from>
    <xdr:to>
      <xdr:col>41</xdr:col>
      <xdr:colOff>50800</xdr:colOff>
      <xdr:row>59</xdr:row>
      <xdr:rowOff>22840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3833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134689</xdr:rowOff>
    </xdr:from>
    <xdr:to>
      <xdr:col>55</xdr:col>
      <xdr:colOff>50800</xdr:colOff>
      <xdr:row>59</xdr:row>
      <xdr:rowOff>64839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49616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141482</xdr:rowOff>
    </xdr:from>
    <xdr:to>
      <xdr:col>50</xdr:col>
      <xdr:colOff>165100</xdr:colOff>
      <xdr:row>59</xdr:row>
      <xdr:rowOff>71632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62759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146892</xdr:rowOff>
    </xdr:from>
    <xdr:to>
      <xdr:col>46</xdr:col>
      <xdr:colOff>38100</xdr:colOff>
      <xdr:row>59</xdr:row>
      <xdr:rowOff>77042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68169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8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143436</xdr:rowOff>
    </xdr:from>
    <xdr:to>
      <xdr:col>41</xdr:col>
      <xdr:colOff>101600</xdr:colOff>
      <xdr:row>59</xdr:row>
      <xdr:rowOff>73586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64713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8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143490</xdr:rowOff>
    </xdr:from>
    <xdr:to>
      <xdr:col>36</xdr:col>
      <xdr:colOff>165100</xdr:colOff>
      <xdr:row>59</xdr:row>
      <xdr:rowOff>73640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64767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143827</xdr:rowOff>
    </xdr:from>
    <xdr:to>
      <xdr:col>55</xdr:col>
      <xdr:colOff>0</xdr:colOff>
      <xdr:row>79</xdr:row>
      <xdr:rowOff>8004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6927"/>
          <a:ext cx="838200" cy="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164647</xdr:rowOff>
    </xdr:from>
    <xdr:to>
      <xdr:col>50</xdr:col>
      <xdr:colOff>114300</xdr:colOff>
      <xdr:row>79</xdr:row>
      <xdr:rowOff>8004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7747"/>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164647</xdr:rowOff>
    </xdr:from>
    <xdr:to>
      <xdr:col>45</xdr:col>
      <xdr:colOff>177800</xdr:colOff>
      <xdr:row>79</xdr:row>
      <xdr:rowOff>31080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774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31080</xdr:rowOff>
    </xdr:from>
    <xdr:to>
      <xdr:col>41</xdr:col>
      <xdr:colOff>50800</xdr:colOff>
      <xdr:row>79</xdr:row>
      <xdr:rowOff>36300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563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93027</xdr:rowOff>
    </xdr:from>
    <xdr:to>
      <xdr:col>55</xdr:col>
      <xdr:colOff>50800</xdr:colOff>
      <xdr:row>79</xdr:row>
      <xdr:rowOff>23177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128654</xdr:rowOff>
    </xdr:from>
    <xdr:to>
      <xdr:col>50</xdr:col>
      <xdr:colOff>165100</xdr:colOff>
      <xdr:row>79</xdr:row>
      <xdr:rowOff>58804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49931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113847</xdr:rowOff>
    </xdr:from>
    <xdr:to>
      <xdr:col>46</xdr:col>
      <xdr:colOff>38100</xdr:colOff>
      <xdr:row>79</xdr:row>
      <xdr:rowOff>43997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35124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151730</xdr:rowOff>
    </xdr:from>
    <xdr:to>
      <xdr:col>41</xdr:col>
      <xdr:colOff>101600</xdr:colOff>
      <xdr:row>79</xdr:row>
      <xdr:rowOff>81880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73007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156950</xdr:rowOff>
    </xdr:from>
    <xdr:to>
      <xdr:col>36</xdr:col>
      <xdr:colOff>165100</xdr:colOff>
      <xdr:row>79</xdr:row>
      <xdr:rowOff>87100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78227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104710</xdr:rowOff>
    </xdr:from>
    <xdr:to>
      <xdr:col>55</xdr:col>
      <xdr:colOff>0</xdr:colOff>
      <xdr:row>96</xdr:row>
      <xdr:rowOff>37877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92460"/>
          <a:ext cx="8382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37877</xdr:rowOff>
    </xdr:from>
    <xdr:to>
      <xdr:col>50</xdr:col>
      <xdr:colOff>114300</xdr:colOff>
      <xdr:row>96</xdr:row>
      <xdr:rowOff>110696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97077"/>
          <a:ext cx="889000" cy="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117827</xdr:rowOff>
    </xdr:from>
    <xdr:to>
      <xdr:col>45</xdr:col>
      <xdr:colOff>177800</xdr:colOff>
      <xdr:row>96</xdr:row>
      <xdr:rowOff>110696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05577"/>
          <a:ext cx="889000" cy="16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64043</xdr:rowOff>
    </xdr:from>
    <xdr:to>
      <xdr:col>41</xdr:col>
      <xdr:colOff>50800</xdr:colOff>
      <xdr:row>95</xdr:row>
      <xdr:rowOff>117827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51793"/>
          <a:ext cx="889000" cy="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53910</xdr:rowOff>
    </xdr:from>
    <xdr:to>
      <xdr:col>55</xdr:col>
      <xdr:colOff>50800</xdr:colOff>
      <xdr:row>95</xdr:row>
      <xdr:rowOff>155510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76787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9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158527</xdr:rowOff>
    </xdr:from>
    <xdr:to>
      <xdr:col>50</xdr:col>
      <xdr:colOff>165100</xdr:colOff>
      <xdr:row>96</xdr:row>
      <xdr:rowOff>88677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105204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59896</xdr:rowOff>
    </xdr:from>
    <xdr:to>
      <xdr:col>46</xdr:col>
      <xdr:colOff>38100</xdr:colOff>
      <xdr:row>96</xdr:row>
      <xdr:rowOff>161496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67027</xdr:rowOff>
    </xdr:from>
    <xdr:to>
      <xdr:col>41</xdr:col>
      <xdr:colOff>101600</xdr:colOff>
      <xdr:row>95</xdr:row>
      <xdr:rowOff>168627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13704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13243</xdr:rowOff>
    </xdr:from>
    <xdr:to>
      <xdr:col>36</xdr:col>
      <xdr:colOff>165100</xdr:colOff>
      <xdr:row>95</xdr:row>
      <xdr:rowOff>114843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131370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124174</xdr:rowOff>
    </xdr:from>
    <xdr:to>
      <xdr:col>85</xdr:col>
      <xdr:colOff>127000</xdr:colOff>
      <xdr:row>37</xdr:row>
      <xdr:rowOff>141948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67824"/>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113583</xdr:rowOff>
    </xdr:from>
    <xdr:to>
      <xdr:col>81</xdr:col>
      <xdr:colOff>50800</xdr:colOff>
      <xdr:row>37</xdr:row>
      <xdr:rowOff>141948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57233"/>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77159</xdr:rowOff>
    </xdr:from>
    <xdr:to>
      <xdr:col>76</xdr:col>
      <xdr:colOff>114300</xdr:colOff>
      <xdr:row>37</xdr:row>
      <xdr:rowOff>113583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0809"/>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42031</xdr:rowOff>
    </xdr:from>
    <xdr:to>
      <xdr:col>71</xdr:col>
      <xdr:colOff>177800</xdr:colOff>
      <xdr:row>37</xdr:row>
      <xdr:rowOff>77159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85681"/>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73374</xdr:rowOff>
    </xdr:from>
    <xdr:to>
      <xdr:col>85</xdr:col>
      <xdr:colOff>177800</xdr:colOff>
      <xdr:row>38</xdr:row>
      <xdr:rowOff>3524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51801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91148</xdr:rowOff>
    </xdr:from>
    <xdr:to>
      <xdr:col>81</xdr:col>
      <xdr:colOff>101600</xdr:colOff>
      <xdr:row>38</xdr:row>
      <xdr:rowOff>21298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62783</xdr:rowOff>
    </xdr:from>
    <xdr:to>
      <xdr:col>76</xdr:col>
      <xdr:colOff>165100</xdr:colOff>
      <xdr:row>37</xdr:row>
      <xdr:rowOff>164382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6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155509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26359</xdr:rowOff>
    </xdr:from>
    <xdr:to>
      <xdr:col>72</xdr:col>
      <xdr:colOff>38100</xdr:colOff>
      <xdr:row>37</xdr:row>
      <xdr:rowOff>127959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119086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162681</xdr:rowOff>
    </xdr:from>
    <xdr:to>
      <xdr:col>67</xdr:col>
      <xdr:colOff>101600</xdr:colOff>
      <xdr:row>37</xdr:row>
      <xdr:rowOff>92831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109358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43638</xdr:rowOff>
    </xdr:from>
    <xdr:to>
      <xdr:col>85</xdr:col>
      <xdr:colOff>127000</xdr:colOff>
      <xdr:row>57</xdr:row>
      <xdr:rowOff>78405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44838"/>
          <a:ext cx="838200" cy="2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43638</xdr:rowOff>
    </xdr:from>
    <xdr:to>
      <xdr:col>81</xdr:col>
      <xdr:colOff>50800</xdr:colOff>
      <xdr:row>57</xdr:row>
      <xdr:rowOff>88192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44838"/>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88192</xdr:rowOff>
    </xdr:from>
    <xdr:to>
      <xdr:col>76</xdr:col>
      <xdr:colOff>114300</xdr:colOff>
      <xdr:row>57</xdr:row>
      <xdr:rowOff>153564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60842"/>
          <a:ext cx="889000" cy="6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153564</xdr:rowOff>
    </xdr:from>
    <xdr:to>
      <xdr:col>71</xdr:col>
      <xdr:colOff>177800</xdr:colOff>
      <xdr:row>57</xdr:row>
      <xdr:rowOff>160038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26214"/>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27605</xdr:rowOff>
    </xdr:from>
    <xdr:to>
      <xdr:col>85</xdr:col>
      <xdr:colOff>177800</xdr:colOff>
      <xdr:row>57</xdr:row>
      <xdr:rowOff>129205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6032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164288</xdr:rowOff>
    </xdr:from>
    <xdr:to>
      <xdr:col>81</xdr:col>
      <xdr:colOff>101600</xdr:colOff>
      <xdr:row>56</xdr:row>
      <xdr:rowOff>94438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110965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37392</xdr:rowOff>
    </xdr:from>
    <xdr:to>
      <xdr:col>76</xdr:col>
      <xdr:colOff>165100</xdr:colOff>
      <xdr:row>57</xdr:row>
      <xdr:rowOff>138992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102764</xdr:rowOff>
    </xdr:from>
    <xdr:to>
      <xdr:col>72</xdr:col>
      <xdr:colOff>38100</xdr:colOff>
      <xdr:row>58</xdr:row>
      <xdr:rowOff>32914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24041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109238</xdr:rowOff>
    </xdr:from>
    <xdr:to>
      <xdr:col>67</xdr:col>
      <xdr:colOff>101600</xdr:colOff>
      <xdr:row>58</xdr:row>
      <xdr:rowOff>39388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30515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38209</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275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23152</xdr:rowOff>
    </xdr:from>
    <xdr:to>
      <xdr:col>71</xdr:col>
      <xdr:colOff>177800</xdr:colOff>
      <xdr:row>79</xdr:row>
      <xdr:rowOff>38209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67702"/>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158859</xdr:rowOff>
    </xdr:from>
    <xdr:to>
      <xdr:col>72</xdr:col>
      <xdr:colOff>38100</xdr:colOff>
      <xdr:row>79</xdr:row>
      <xdr:rowOff>89009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80136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143802</xdr:rowOff>
    </xdr:from>
    <xdr:to>
      <xdr:col>67</xdr:col>
      <xdr:colOff>101600</xdr:colOff>
      <xdr:row>79</xdr:row>
      <xdr:rowOff>73952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65079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13582</xdr:rowOff>
    </xdr:from>
    <xdr:to>
      <xdr:col>85</xdr:col>
      <xdr:colOff>127000</xdr:colOff>
      <xdr:row>99</xdr:row>
      <xdr:rowOff>16042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87132"/>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13582</xdr:rowOff>
    </xdr:from>
    <xdr:to>
      <xdr:col>81</xdr:col>
      <xdr:colOff>50800</xdr:colOff>
      <xdr:row>99</xdr:row>
      <xdr:rowOff>14119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98713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10483</xdr:rowOff>
    </xdr:from>
    <xdr:to>
      <xdr:col>76</xdr:col>
      <xdr:colOff>114300</xdr:colOff>
      <xdr:row>99</xdr:row>
      <xdr:rowOff>14119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84033"/>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10483</xdr:rowOff>
    </xdr:from>
    <xdr:to>
      <xdr:col>71</xdr:col>
      <xdr:colOff>177800</xdr:colOff>
      <xdr:row>99</xdr:row>
      <xdr:rowOff>10744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98403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136692</xdr:rowOff>
    </xdr:from>
    <xdr:to>
      <xdr:col>85</xdr:col>
      <xdr:colOff>177800</xdr:colOff>
      <xdr:row>99</xdr:row>
      <xdr:rowOff>66842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51619</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5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134232</xdr:rowOff>
    </xdr:from>
    <xdr:to>
      <xdr:col>81</xdr:col>
      <xdr:colOff>101600</xdr:colOff>
      <xdr:row>99</xdr:row>
      <xdr:rowOff>64382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55509</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702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134769</xdr:rowOff>
    </xdr:from>
    <xdr:to>
      <xdr:col>76</xdr:col>
      <xdr:colOff>165100</xdr:colOff>
      <xdr:row>99</xdr:row>
      <xdr:rowOff>64919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56046</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7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131133</xdr:rowOff>
    </xdr:from>
    <xdr:to>
      <xdr:col>72</xdr:col>
      <xdr:colOff>38100</xdr:colOff>
      <xdr:row>99</xdr:row>
      <xdr:rowOff>61283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52410</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702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131394</xdr:rowOff>
    </xdr:from>
    <xdr:to>
      <xdr:col>67</xdr:col>
      <xdr:colOff>101600</xdr:colOff>
      <xdr:row>99</xdr:row>
      <xdr:rowOff>61544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3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52671</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70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155575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70525"/>
          <a:ext cx="1269" cy="126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102252</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155575</xdr:rowOff>
    </xdr:from>
    <xdr:to>
      <xdr:col>116</xdr:col>
      <xdr:colOff>152400</xdr:colOff>
      <xdr:row>31</xdr:row>
      <xdr:rowOff>155575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7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80645</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424295"/>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4445</xdr:rowOff>
    </xdr:from>
    <xdr:to>
      <xdr:col>111</xdr:col>
      <xdr:colOff>177800</xdr:colOff>
      <xdr:row>37</xdr:row>
      <xdr:rowOff>80645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17664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81153</xdr:rowOff>
    </xdr:from>
    <xdr:to>
      <xdr:col>112</xdr:col>
      <xdr:colOff>38100</xdr:colOff>
      <xdr:row>39</xdr:row>
      <xdr:rowOff>11303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2430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4445</xdr:rowOff>
    </xdr:from>
    <xdr:to>
      <xdr:col>107</xdr:col>
      <xdr:colOff>50800</xdr:colOff>
      <xdr:row>36</xdr:row>
      <xdr:rowOff>20320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17664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123444</xdr:rowOff>
    </xdr:from>
    <xdr:to>
      <xdr:col>107</xdr:col>
      <xdr:colOff>101600</xdr:colOff>
      <xdr:row>39</xdr:row>
      <xdr:rowOff>53594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44721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7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116459</xdr:rowOff>
    </xdr:from>
    <xdr:to>
      <xdr:col>102</xdr:col>
      <xdr:colOff>114300</xdr:colOff>
      <xdr:row>36</xdr:row>
      <xdr:rowOff>20320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431409"/>
          <a:ext cx="889000" cy="7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121539</xdr:rowOff>
    </xdr:from>
    <xdr:to>
      <xdr:col>102</xdr:col>
      <xdr:colOff>165100</xdr:colOff>
      <xdr:row>39</xdr:row>
      <xdr:rowOff>51689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42816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119888</xdr:rowOff>
    </xdr:from>
    <xdr:to>
      <xdr:col>98</xdr:col>
      <xdr:colOff>38100</xdr:colOff>
      <xdr:row>39</xdr:row>
      <xdr:rowOff>50038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41165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72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29845</xdr:rowOff>
    </xdr:from>
    <xdr:to>
      <xdr:col>112</xdr:col>
      <xdr:colOff>38100</xdr:colOff>
      <xdr:row>37</xdr:row>
      <xdr:rowOff>131445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147972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1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125095</xdr:rowOff>
    </xdr:from>
    <xdr:to>
      <xdr:col>107</xdr:col>
      <xdr:colOff>101600</xdr:colOff>
      <xdr:row>36</xdr:row>
      <xdr:rowOff>55245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71772</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140970</xdr:rowOff>
    </xdr:from>
    <xdr:to>
      <xdr:col>102</xdr:col>
      <xdr:colOff>165100</xdr:colOff>
      <xdr:row>36</xdr:row>
      <xdr:rowOff>71120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87647</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65659</xdr:rowOff>
    </xdr:from>
    <xdr:to>
      <xdr:col>98</xdr:col>
      <xdr:colOff>38100</xdr:colOff>
      <xdr:row>31</xdr:row>
      <xdr:rowOff>167259</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12336</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15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総務費については、財政調整基金積立金等により減少した。</a:t>
          </a:r>
        </a:p>
        <a:p>
          <a:r>
            <a:rPr kumimoji="1" lang="ja-JP" altLang="en-US" sz="1300">
              <a:latin typeface="ＭＳ Ｐゴシック" panose="020B0600070205080204" pitchFamily="50" charset="-128"/>
              <a:ea typeface="ＭＳ Ｐゴシック" panose="020B0600070205080204" pitchFamily="50" charset="-128"/>
            </a:rPr>
            <a:t>　商工費については、プレミアム付き振興券事業等により増加した。　</a:t>
          </a:r>
        </a:p>
        <a:p>
          <a:r>
            <a:rPr kumimoji="1" lang="ja-JP" altLang="en-US" sz="1300">
              <a:latin typeface="ＭＳ Ｐゴシック" panose="020B0600070205080204" pitchFamily="50" charset="-128"/>
              <a:ea typeface="ＭＳ Ｐゴシック" panose="020B0600070205080204" pitchFamily="50" charset="-128"/>
            </a:rPr>
            <a:t>　土木費については、吉見ノ里駅前周辺整備事業や町道嘉祥寺岡本線ボックスカルバート補修工事等により増加した。</a:t>
          </a:r>
        </a:p>
        <a:p>
          <a:r>
            <a:rPr kumimoji="1" lang="ja-JP" altLang="en-US" sz="1300">
              <a:latin typeface="ＭＳ Ｐゴシック" panose="020B0600070205080204" pitchFamily="50" charset="-128"/>
              <a:ea typeface="ＭＳ Ｐゴシック" panose="020B0600070205080204" pitchFamily="50" charset="-128"/>
            </a:rPr>
            <a:t>　教育費については、教育センターの新築や田尻歴史館の耐震改修工事等により減少した。</a:t>
          </a:r>
        </a:p>
        <a:p>
          <a:r>
            <a:rPr kumimoji="1" lang="ja-JP" altLang="en-US" sz="1300">
              <a:latin typeface="ＭＳ Ｐゴシック" panose="020B0600070205080204" pitchFamily="50" charset="-128"/>
              <a:ea typeface="ＭＳ Ｐゴシック" panose="020B0600070205080204" pitchFamily="50" charset="-128"/>
            </a:rPr>
            <a:t>　諸支出金については、たばこ税収入の減少に伴いたばこ税大阪府交付金の支出がなくなったため皆減した。</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公債費については、類似団体内でも下位となっている。これは、地方債の新規発行を抑制しているためである。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については、中期的な見通しのもとに、決算剰余金を中心に積み立てるとともに、最低水準の取り崩しに努めている。近年は関西国際空港関連税収等により決算状況が良好であることから、増加傾向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一般会計の実質収支比率については、概ね</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％前後で推移しており、今後においても、同様に推移するものと見込んでいる。</a:t>
          </a:r>
        </a:p>
        <a:p>
          <a:r>
            <a:rPr kumimoji="1" lang="ja-JP" altLang="en-US" sz="1400">
              <a:latin typeface="ＭＳ Ｐゴシック" panose="020B0600070205080204" pitchFamily="50" charset="-128"/>
              <a:ea typeface="ＭＳ Ｐゴシック" panose="020B0600070205080204" pitchFamily="50" charset="-128"/>
            </a:rPr>
            <a:t>　国民健康保険、介護保険及び後期高齢者医療の各特別会計については、適正な保険料設定に伴い、概ね収支が均衡する会計運営が続いており、今後も同様に推移するものと見込んでいる。</a:t>
          </a:r>
        </a:p>
        <a:p>
          <a:r>
            <a:rPr kumimoji="1" lang="ja-JP" altLang="en-US" sz="1400">
              <a:latin typeface="ＭＳ Ｐゴシック" panose="020B0600070205080204" pitchFamily="50" charset="-128"/>
              <a:ea typeface="ＭＳ Ｐゴシック" panose="020B0600070205080204" pitchFamily="50" charset="-128"/>
            </a:rPr>
            <a:t>　下水道事業特別会計については、一般会計からの繰出金により収支調整を図っているため、実質収支は常に</a:t>
          </a:r>
          <a:r>
            <a:rPr kumimoji="1" lang="en-US" altLang="ja-JP" sz="1400">
              <a:latin typeface="ＭＳ Ｐゴシック" panose="020B0600070205080204" pitchFamily="50" charset="-128"/>
              <a:ea typeface="ＭＳ Ｐゴシック" panose="020B0600070205080204" pitchFamily="50" charset="-128"/>
            </a:rPr>
            <a:t>0</a:t>
          </a:r>
          <a:r>
            <a:rPr kumimoji="1" lang="ja-JP" altLang="en-US" sz="1400">
              <a:latin typeface="ＭＳ Ｐゴシック" panose="020B0600070205080204" pitchFamily="50" charset="-128"/>
              <a:ea typeface="ＭＳ Ｐゴシック" panose="020B0600070205080204" pitchFamily="50" charset="-128"/>
            </a:rPr>
            <a:t>で推移することとなる。</a:t>
          </a:r>
        </a:p>
        <a:p>
          <a:r>
            <a:rPr kumimoji="1" lang="ja-JP" altLang="en-US" sz="1400">
              <a:latin typeface="ＭＳ Ｐゴシック" panose="020B0600070205080204" pitchFamily="50" charset="-128"/>
              <a:ea typeface="ＭＳ Ｐゴシック" panose="020B0600070205080204" pitchFamily="50" charset="-128"/>
            </a:rPr>
            <a:t>　以上、全会計で黒字又は</a:t>
          </a:r>
          <a:r>
            <a:rPr kumimoji="1" lang="en-US" altLang="ja-JP" sz="1400">
              <a:latin typeface="ＭＳ Ｐゴシック" panose="020B0600070205080204" pitchFamily="50" charset="-128"/>
              <a:ea typeface="ＭＳ Ｐゴシック" panose="020B0600070205080204" pitchFamily="50" charset="-128"/>
            </a:rPr>
            <a:t>0</a:t>
          </a:r>
          <a:r>
            <a:rPr kumimoji="1" lang="ja-JP" altLang="en-US" sz="1400">
              <a:latin typeface="ＭＳ Ｐゴシック" panose="020B0600070205080204" pitchFamily="50" charset="-128"/>
              <a:ea typeface="ＭＳ Ｐゴシック" panose="020B0600070205080204" pitchFamily="50" charset="-128"/>
            </a:rPr>
            <a:t>となっており、今後においても赤字となることはなく、ほぼ同様の水準で推移するものと見込んでいる。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起債の新規発行を抑制しているため、元利償還金は減少した。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下水道事業において、公営企業債の元利償還金に対する繰入金は、横ばいの状態が続くが、実質公債費比率の分子は、現在の収支状況が続く限り、減少していく見込みである。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起債の新規発行を抑制しているため、一般会計等に係る地方債の現在高は今後も減少する見込みである。また、充当可能基金は増加しているが、公共施設等総合管理計画に基づき、公共施設等維持整備基金を活用しながら計画的に公共施設の老朽化対策を行っていく予定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大阪府田尻町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年度に、今後発生してくる公共施設の老朽化対策事業に充てるため、公共施設等維持整備基金を創設したため、財政調整基金が減少し、その他特定目的基金が増加している。令和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年度は、良好な収支状況により、全体で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基金の使途の明確化を図るため、平成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年度に財政調整基金を取り崩して公共施設等維持整備基金を創設しており、今後も財政調整基金が過剰な金額とならないよう使途について検討していく。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対策が今後の課題であり、公共施設等維持整備基金を充当して計画的に更新を行っていく。また、職員年齢に偏りがあることから、一時的に大量の職員が退職することが見込まれるため、職員退職手当基金へ一定額を積み立てる。福祉基金については、福祉計画の策定などに充てる予定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ふるさと納税（応援寄付）の増加によるふるさと応援基金への積立が増加した。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維持整備基金については、公共施設等総合管理計画に基づき、計画的に公共施設の修繕等を実施し、適正な基金運用を図っていく。職員退職手当基金については、関西国際空港開港関連で大量に採用した職員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年度以降、一時的に大量に退職していくことから、歳出の平準化を図るため、継続的に積み立てを実施していく。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公共施設等維持整備基金へ積み替えを実施したことにより、財政調整基金残高は一時的に減少したが、関西国際空港関連税収及び歳出抑制により基金残高は増加した。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財政調整基金の残高が増加し過ぎないよう、財政規模に見合った適切な事業を実施し、住民サービスの向上を図っていく。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09CDA1-7B82-4D15-8ACE-9B52B111E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BD2ED7-54F2-4BAA-96E1-41A62C28C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E5A3A41-DFAD-46DF-AAAC-329FFA60B67C}"/>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FBF8791-C536-4DFC-9543-3DFE9891A11E}"/>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3080452-F7F0-4591-9514-49D37A9CB204}"/>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405ACD3-274A-4D7B-A6C4-BA752D40C9A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CA476FA-43FE-42D3-A939-02654F174AFA}"/>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703CEEC-1C09-4BE5-9D0E-6D976B519F61}"/>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DB554D9-9661-451D-B74E-3CEED9F0217D}"/>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E4F94D9-381A-4C84-895C-7B6D9E0C9C8A}"/>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C583E90-1048-492A-8147-83E0FB10A16F}"/>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E1C69D4-6498-4420-8265-410473F2F75E}"/>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FD8FF5D-1AE5-4432-A7EB-2712DBFCD16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1850CEE-D597-4022-BB57-1D36CD2D308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FB99C4E-98FD-4FB3-831C-FE55C7A5760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7E22028-2CC1-4A62-992C-38455FE92E1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D0AE1E5-7F85-46D1-AC4E-D960E5DC9D44}"/>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233895D-AA13-4B51-A915-1C00648897C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43A7C3E-6344-4FF8-962C-CA228FF774F5}"/>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17E4594-9354-4CCD-80B3-FA010BC39D3E}"/>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DEB85D0-DA1A-43CA-9B13-D481FB839EA8}"/>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8A1C624-18A0-412B-AA7D-5D4963C94C24}"/>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3EF4581-A4A7-41A2-A207-294087A5A17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C0920F1-59A4-4FDD-ABD5-1A31F42EFE9D}"/>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9CDEF34-102B-4CA2-8E01-91C64F59ED5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7FB1B20-CC97-49AD-8505-32E3009FC6DA}"/>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D98CF1F-F9CD-4270-8D95-9FF54EAD701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911C7AF-59E4-4F56-ADF8-34C1AA2B4C59}"/>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1F5E484-B785-489B-B0C9-E0EBB05BC674}"/>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9ED4667-C473-456D-B889-C13E3D0965F2}"/>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5D19FC9-2C80-4EA9-8251-35AFFF419CD9}"/>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7D414E0-5300-4C71-A113-9DDB5BED2A5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4F10871-E62C-4305-9BF1-ACBCF27F3ED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9B17E04-D997-4586-9B11-28B8822A8F84}"/>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88B2CDF-A6AF-4989-B49E-E0A9FF49FBDE}"/>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029F821-9063-45A4-830D-5BC6D4B17564}"/>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1343C0F-4C3E-4222-944B-B35628185D3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350D5BC-5902-4755-A5CF-4B7545189AE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D645383-6DC0-4031-B9F0-7C4D30EAFC3C}"/>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D2D8B9E-3F6A-4DC4-9E7E-9C9DAE0A866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6B56C68-C118-4262-8665-ED7B269296CE}"/>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0BE5D92-2293-4B35-9970-F363519A97B3}"/>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F477D5D-4CD8-4675-9D9C-40B43E593205}"/>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775A3AF-83B1-4637-9C4C-A59A88A2F9AD}"/>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ABF4550-1CCF-4E99-AD7D-2639D82467A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C64ED17-C687-42D7-BC42-338CFD765A77}"/>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ACA0E99-6350-463C-8103-90960F55A6B4}"/>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38508CB-A140-454A-93B1-57C720D0853A}"/>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EE6F702-ECAB-4399-9FD8-D9EB0495D438}"/>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CA99AC7-7037-4B9C-834C-A70750A2C3E3}"/>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88CE69A-1F20-480E-B560-53E21AC5EC68}"/>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D360A8A-CC39-474D-8F5C-EDC568B959BE}"/>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B12B3AC-74DC-446A-8BFB-065E74DCEC47}"/>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F9C2189-3FFD-40AA-B167-C67249C6172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7253F8E-1BC2-4BD9-895F-2873405C68B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5115F35-8FFD-4990-9C34-487418909C7D}"/>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6104B73-53C3-4E5F-85E6-9262FFFB54D8}"/>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有形固定資産減価償却率は類似団体より高い水準にあるが、それぞれの公共施設等について個別施設計画を策定済みであり、当該計画に基づいた施設の維持管理を適切に進めている。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5ED88CB-B3D7-4E4B-ADCE-14774C988C11}"/>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C08B339-EB83-4B48-96D2-594E7297BFF1}"/>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CBE7EB6-2764-4F2B-8273-9953F2CB69B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5665121-BE7D-49D7-9599-498F7AEA6559}"/>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A2786AA-80AA-4D98-95E7-4637A4DFDD66}"/>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5BA82A6-6C40-44AC-84AA-43D0CEFD0CF7}"/>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7C1DDD1-409B-4A11-B787-BE61BEE0D58D}"/>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987D714-D4AB-4C0B-8644-927C400E5419}"/>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AA6A792-8738-4E2C-8BFB-75DE790D876E}"/>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EF4696C-D814-454A-AEEA-11E318678C2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3C02349-1A9C-4322-9A72-42435D28F42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798C656-1647-43C3-B7F4-ABCF6E42C71F}"/>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64DF0AA-58C8-4DA1-BDC1-D239A2644AA4}"/>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700BE1F-EE6E-45A1-9090-5F2A96F7AEF8}"/>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AEB38A1-5B15-4DA5-A68C-2591EC8F2E22}"/>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101ABB4-9E96-4C41-9E9C-2BE99A65CCF9}"/>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8F0CC595-9E6C-4FE3-954A-7E2F9919829F}"/>
            </a:ext>
          </a:extLst>
        </xdr:cNvPr>
        <xdr:cNvCxnSpPr/>
      </xdr:nvCxnSpPr>
      <xdr:spPr>
        <a:xfrm flipV="1">
          <a:off x="4206240" y="433810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8113E95D-1C19-4526-AAF5-DDB69970B570}"/>
            </a:ext>
          </a:extLst>
        </xdr:cNvPr>
        <xdr:cNvSpPr txBox="1"/>
      </xdr:nvSpPr>
      <xdr:spPr>
        <a:xfrm>
          <a:off x="4258945"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943D9C76-2EAE-499D-BE42-A6833BBD0231}"/>
            </a:ext>
          </a:extLst>
        </xdr:cNvPr>
        <xdr:cNvCxnSpPr/>
      </xdr:nvCxnSpPr>
      <xdr:spPr>
        <a:xfrm>
          <a:off x="4119245" y="59084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367DAAED-9900-48E5-BF9E-CBB532FCCEB5}"/>
            </a:ext>
          </a:extLst>
        </xdr:cNvPr>
        <xdr:cNvSpPr txBox="1"/>
      </xdr:nvSpPr>
      <xdr:spPr>
        <a:xfrm>
          <a:off x="4258945" y="411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DC11AFF7-E001-4872-86AE-B15AF1FEF25F}"/>
            </a:ext>
          </a:extLst>
        </xdr:cNvPr>
        <xdr:cNvCxnSpPr/>
      </xdr:nvCxnSpPr>
      <xdr:spPr>
        <a:xfrm>
          <a:off x="4119245" y="43381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AA4FCD87-FD27-43FA-BE94-35AF2565741C}"/>
            </a:ext>
          </a:extLst>
        </xdr:cNvPr>
        <xdr:cNvSpPr txBox="1"/>
      </xdr:nvSpPr>
      <xdr:spPr>
        <a:xfrm>
          <a:off x="4258945" y="505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ECF07B56-4CB2-465C-B7F1-7ACFD28E3DBA}"/>
            </a:ext>
          </a:extLst>
        </xdr:cNvPr>
        <xdr:cNvSpPr/>
      </xdr:nvSpPr>
      <xdr:spPr>
        <a:xfrm>
          <a:off x="4157345" y="52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7D6F2B1D-08A5-4758-AA9D-1D10137FD3E4}"/>
            </a:ext>
          </a:extLst>
        </xdr:cNvPr>
        <xdr:cNvSpPr/>
      </xdr:nvSpPr>
      <xdr:spPr>
        <a:xfrm>
          <a:off x="3537585" y="5189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6FD9E9D1-F4BA-4442-8434-E201E818C514}"/>
            </a:ext>
          </a:extLst>
        </xdr:cNvPr>
        <xdr:cNvSpPr/>
      </xdr:nvSpPr>
      <xdr:spPr>
        <a:xfrm>
          <a:off x="2867025" y="5196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62381A48-1746-4E65-AAF7-7BF450DA26C2}"/>
            </a:ext>
          </a:extLst>
        </xdr:cNvPr>
        <xdr:cNvSpPr/>
      </xdr:nvSpPr>
      <xdr:spPr>
        <a:xfrm>
          <a:off x="2196465" y="5210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13E056B7-7CD9-4087-B556-D1C9A237F83D}"/>
            </a:ext>
          </a:extLst>
        </xdr:cNvPr>
        <xdr:cNvSpPr/>
      </xdr:nvSpPr>
      <xdr:spPr>
        <a:xfrm>
          <a:off x="1525905" y="521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2B249E1-1638-4FEF-A3D2-C19FFB61CC52}"/>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ED28F2B-BA97-4D56-BF7E-0D191845FFA8}"/>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B2E3F2C-6C4B-413E-857D-C1B526876947}"/>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1AFD630-5418-4B2D-8F0E-CF722389CDB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6E36BE9-1671-411B-AFAD-42FA748CD7B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91" name="楕円 90">
          <a:extLst>
            <a:ext uri="{FF2B5EF4-FFF2-40B4-BE49-F238E27FC236}">
              <a16:creationId xmlns:a16="http://schemas.microsoft.com/office/drawing/2014/main" id="{DBED5925-32E3-4CD1-8352-6565CCA6A7B5}"/>
            </a:ext>
          </a:extLst>
        </xdr:cNvPr>
        <xdr:cNvSpPr/>
      </xdr:nvSpPr>
      <xdr:spPr>
        <a:xfrm>
          <a:off x="4157345" y="535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92" name="有形固定資産減価償却率該当値テキスト">
          <a:extLst>
            <a:ext uri="{FF2B5EF4-FFF2-40B4-BE49-F238E27FC236}">
              <a16:creationId xmlns:a16="http://schemas.microsoft.com/office/drawing/2014/main" id="{F793A40F-FDD9-4ED1-B0F9-D587D413C65F}"/>
            </a:ext>
          </a:extLst>
        </xdr:cNvPr>
        <xdr:cNvSpPr txBox="1"/>
      </xdr:nvSpPr>
      <xdr:spPr>
        <a:xfrm>
          <a:off x="4258945" y="533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93" name="楕円 92">
          <a:extLst>
            <a:ext uri="{FF2B5EF4-FFF2-40B4-BE49-F238E27FC236}">
              <a16:creationId xmlns:a16="http://schemas.microsoft.com/office/drawing/2014/main" id="{68BCBF3A-F88A-40CB-949F-A026242D78FD}"/>
            </a:ext>
          </a:extLst>
        </xdr:cNvPr>
        <xdr:cNvSpPr/>
      </xdr:nvSpPr>
      <xdr:spPr>
        <a:xfrm>
          <a:off x="3537585" y="5372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58843</xdr:rowOff>
    </xdr:to>
    <xdr:cxnSp macro="">
      <xdr:nvCxnSpPr>
        <xdr:cNvPr id="94" name="直線コネクタ 93">
          <a:extLst>
            <a:ext uri="{FF2B5EF4-FFF2-40B4-BE49-F238E27FC236}">
              <a16:creationId xmlns:a16="http://schemas.microsoft.com/office/drawing/2014/main" id="{A175E332-D03A-44DA-954C-9032D09057A9}"/>
            </a:ext>
          </a:extLst>
        </xdr:cNvPr>
        <xdr:cNvCxnSpPr/>
      </xdr:nvCxnSpPr>
      <xdr:spPr>
        <a:xfrm flipV="1">
          <a:off x="3588385" y="5405332"/>
          <a:ext cx="6197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87207</xdr:rowOff>
    </xdr:from>
    <xdr:to>
      <xdr:col>15</xdr:col>
      <xdr:colOff>187325</xdr:colOff>
      <xdr:row>33</xdr:row>
      <xdr:rowOff>17357</xdr:rowOff>
    </xdr:to>
    <xdr:sp macro="" textlink="">
      <xdr:nvSpPr>
        <xdr:cNvPr id="95" name="楕円 94">
          <a:extLst>
            <a:ext uri="{FF2B5EF4-FFF2-40B4-BE49-F238E27FC236}">
              <a16:creationId xmlns:a16="http://schemas.microsoft.com/office/drawing/2014/main" id="{28CEE25B-D170-4E7F-920D-E4D2ACB40DAB}"/>
            </a:ext>
          </a:extLst>
        </xdr:cNvPr>
        <xdr:cNvSpPr/>
      </xdr:nvSpPr>
      <xdr:spPr>
        <a:xfrm>
          <a:off x="2867025" y="5451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138007</xdr:rowOff>
    </xdr:to>
    <xdr:cxnSp macro="">
      <xdr:nvCxnSpPr>
        <xdr:cNvPr id="96" name="直線コネクタ 95">
          <a:extLst>
            <a:ext uri="{FF2B5EF4-FFF2-40B4-BE49-F238E27FC236}">
              <a16:creationId xmlns:a16="http://schemas.microsoft.com/office/drawing/2014/main" id="{33E1E5E0-BB7D-48B3-8541-3F9CE52EA4E8}"/>
            </a:ext>
          </a:extLst>
        </xdr:cNvPr>
        <xdr:cNvCxnSpPr/>
      </xdr:nvCxnSpPr>
      <xdr:spPr>
        <a:xfrm flipV="1">
          <a:off x="2917825" y="5423323"/>
          <a:ext cx="67056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7" name="楕円 96">
          <a:extLst>
            <a:ext uri="{FF2B5EF4-FFF2-40B4-BE49-F238E27FC236}">
              <a16:creationId xmlns:a16="http://schemas.microsoft.com/office/drawing/2014/main" id="{6217175C-3F1F-492A-9B04-EB2AF3E85AEC}"/>
            </a:ext>
          </a:extLst>
        </xdr:cNvPr>
        <xdr:cNvSpPr/>
      </xdr:nvSpPr>
      <xdr:spPr>
        <a:xfrm>
          <a:off x="2196465" y="54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138007</xdr:rowOff>
    </xdr:from>
    <xdr:to>
      <xdr:col>15</xdr:col>
      <xdr:colOff>136525</xdr:colOff>
      <xdr:row>33</xdr:row>
      <xdr:rowOff>13335</xdr:rowOff>
    </xdr:to>
    <xdr:cxnSp macro="">
      <xdr:nvCxnSpPr>
        <xdr:cNvPr id="98" name="直線コネクタ 97">
          <a:extLst>
            <a:ext uri="{FF2B5EF4-FFF2-40B4-BE49-F238E27FC236}">
              <a16:creationId xmlns:a16="http://schemas.microsoft.com/office/drawing/2014/main" id="{EDAEA90B-C010-49C4-92C6-B33DDAC239CC}"/>
            </a:ext>
          </a:extLst>
        </xdr:cNvPr>
        <xdr:cNvCxnSpPr/>
      </xdr:nvCxnSpPr>
      <xdr:spPr>
        <a:xfrm flipV="1">
          <a:off x="2247265" y="5502487"/>
          <a:ext cx="6705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12912</xdr:rowOff>
    </xdr:from>
    <xdr:to>
      <xdr:col>7</xdr:col>
      <xdr:colOff>187325</xdr:colOff>
      <xdr:row>33</xdr:row>
      <xdr:rowOff>114512</xdr:rowOff>
    </xdr:to>
    <xdr:sp macro="" textlink="">
      <xdr:nvSpPr>
        <xdr:cNvPr id="99" name="楕円 98">
          <a:extLst>
            <a:ext uri="{FF2B5EF4-FFF2-40B4-BE49-F238E27FC236}">
              <a16:creationId xmlns:a16="http://schemas.microsoft.com/office/drawing/2014/main" id="{89C66727-7775-4D6F-A911-07CBF565DB3D}"/>
            </a:ext>
          </a:extLst>
        </xdr:cNvPr>
        <xdr:cNvSpPr/>
      </xdr:nvSpPr>
      <xdr:spPr>
        <a:xfrm>
          <a:off x="1525905" y="5545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13335</xdr:rowOff>
    </xdr:from>
    <xdr:to>
      <xdr:col>11</xdr:col>
      <xdr:colOff>136525</xdr:colOff>
      <xdr:row>33</xdr:row>
      <xdr:rowOff>63712</xdr:rowOff>
    </xdr:to>
    <xdr:cxnSp macro="">
      <xdr:nvCxnSpPr>
        <xdr:cNvPr id="100" name="直線コネクタ 99">
          <a:extLst>
            <a:ext uri="{FF2B5EF4-FFF2-40B4-BE49-F238E27FC236}">
              <a16:creationId xmlns:a16="http://schemas.microsoft.com/office/drawing/2014/main" id="{7062B6FD-04E4-492B-A35D-83B3DA5BA118}"/>
            </a:ext>
          </a:extLst>
        </xdr:cNvPr>
        <xdr:cNvCxnSpPr/>
      </xdr:nvCxnSpPr>
      <xdr:spPr>
        <a:xfrm flipV="1">
          <a:off x="1576705" y="5545455"/>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814FC57F-04FD-4A00-9D17-3B6B2271E1C4}"/>
            </a:ext>
          </a:extLst>
        </xdr:cNvPr>
        <xdr:cNvSpPr txBox="1"/>
      </xdr:nvSpPr>
      <xdr:spPr>
        <a:xfrm>
          <a:off x="3395989" y="496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66188479-CB53-4CC0-8EF0-726DE8274356}"/>
            </a:ext>
          </a:extLst>
        </xdr:cNvPr>
        <xdr:cNvSpPr txBox="1"/>
      </xdr:nvSpPr>
      <xdr:spPr>
        <a:xfrm>
          <a:off x="2738129" y="49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a:extLst>
            <a:ext uri="{FF2B5EF4-FFF2-40B4-BE49-F238E27FC236}">
              <a16:creationId xmlns:a16="http://schemas.microsoft.com/office/drawing/2014/main" id="{6C9A29D6-785C-4DC5-A1D1-186A5783EAA7}"/>
            </a:ext>
          </a:extLst>
        </xdr:cNvPr>
        <xdr:cNvSpPr txBox="1"/>
      </xdr:nvSpPr>
      <xdr:spPr>
        <a:xfrm>
          <a:off x="2067569" y="49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104" name="n_4aveValue有形固定資産減価償却率">
          <a:extLst>
            <a:ext uri="{FF2B5EF4-FFF2-40B4-BE49-F238E27FC236}">
              <a16:creationId xmlns:a16="http://schemas.microsoft.com/office/drawing/2014/main" id="{03F83292-6BF8-4334-92F8-33F5251DF8A3}"/>
            </a:ext>
          </a:extLst>
        </xdr:cNvPr>
        <xdr:cNvSpPr txBox="1"/>
      </xdr:nvSpPr>
      <xdr:spPr>
        <a:xfrm>
          <a:off x="1397009" y="49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105" name="n_1mainValue有形固定資産減価償却率">
          <a:extLst>
            <a:ext uri="{FF2B5EF4-FFF2-40B4-BE49-F238E27FC236}">
              <a16:creationId xmlns:a16="http://schemas.microsoft.com/office/drawing/2014/main" id="{0C0DF7AE-327A-48E6-82CA-DEE25D919989}"/>
            </a:ext>
          </a:extLst>
        </xdr:cNvPr>
        <xdr:cNvSpPr txBox="1"/>
      </xdr:nvSpPr>
      <xdr:spPr>
        <a:xfrm>
          <a:off x="3395989" y="546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8484</xdr:rowOff>
    </xdr:from>
    <xdr:ext cx="405111" cy="259045"/>
    <xdr:sp macro="" textlink="">
      <xdr:nvSpPr>
        <xdr:cNvPr id="106" name="n_2mainValue有形固定資産減価償却率">
          <a:extLst>
            <a:ext uri="{FF2B5EF4-FFF2-40B4-BE49-F238E27FC236}">
              <a16:creationId xmlns:a16="http://schemas.microsoft.com/office/drawing/2014/main" id="{5D43D5A5-F1AC-44FE-B0FB-C34AA5B838DE}"/>
            </a:ext>
          </a:extLst>
        </xdr:cNvPr>
        <xdr:cNvSpPr txBox="1"/>
      </xdr:nvSpPr>
      <xdr:spPr>
        <a:xfrm>
          <a:off x="2738129" y="55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7" name="n_3mainValue有形固定資産減価償却率">
          <a:extLst>
            <a:ext uri="{FF2B5EF4-FFF2-40B4-BE49-F238E27FC236}">
              <a16:creationId xmlns:a16="http://schemas.microsoft.com/office/drawing/2014/main" id="{046E1F93-1988-4279-B623-5EE1447183A4}"/>
            </a:ext>
          </a:extLst>
        </xdr:cNvPr>
        <xdr:cNvSpPr txBox="1"/>
      </xdr:nvSpPr>
      <xdr:spPr>
        <a:xfrm>
          <a:off x="2067569"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105639</xdr:rowOff>
    </xdr:from>
    <xdr:ext cx="405111" cy="259045"/>
    <xdr:sp macro="" textlink="">
      <xdr:nvSpPr>
        <xdr:cNvPr id="108" name="n_4mainValue有形固定資産減価償却率">
          <a:extLst>
            <a:ext uri="{FF2B5EF4-FFF2-40B4-BE49-F238E27FC236}">
              <a16:creationId xmlns:a16="http://schemas.microsoft.com/office/drawing/2014/main" id="{D4052389-D19D-49F1-B8CE-166859B33151}"/>
            </a:ext>
          </a:extLst>
        </xdr:cNvPr>
        <xdr:cNvSpPr txBox="1"/>
      </xdr:nvSpPr>
      <xdr:spPr>
        <a:xfrm>
          <a:off x="1397009" y="56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E4B4D09-652B-443D-B526-A659214787B7}"/>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43372A7-220F-428F-A48C-6C284BC0E08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B6561AE1-CD9B-4A86-9A6C-6CF4489A5421}"/>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127D38B-CB22-4890-A739-355DB7A95EE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B663D09-DD6A-4448-865E-BD335481FE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0A46A76-7CC1-4AE5-BF0A-9811D90F3D0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0291BA1-1D39-4C93-9B9F-9F416D3A4A39}"/>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38F7828-9DAA-4407-8A51-69C743946E37}"/>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21433E8-0A66-4945-B5AA-E3C430F2996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3D1243E-8031-4A4C-83C6-04444B14F243}"/>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C413804-E1F2-4E03-9169-F64610B6ADC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C0B2082-E682-415C-819D-27FA883BFF3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EB6E970-0671-4C41-8E56-0E6C6EC69A4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債務償還比率は、将来負担額よりも充当可能基金残高が多いため、数値なしとなっている。</a:t>
          </a:r>
        </a:p>
        <a:p>
          <a:r>
            <a:rPr kumimoji="1" lang="ja-JP" altLang="en-US" sz="1100">
              <a:latin typeface="ＭＳ Ｐゴシック" panose="020B0600070205080204" pitchFamily="50" charset="-128"/>
              <a:ea typeface="ＭＳ Ｐゴシック" panose="020B0600070205080204" pitchFamily="50" charset="-128"/>
            </a:rPr>
            <a:t>　類似団体内平均値と比較しても、大幅に良好な財政状況となっており、今後も同様の水準を維持できるよう、健全な財政運営に努める。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B689066-5405-4F2E-93A1-E2AC18602D4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0E9E3B7-5DA7-4CBE-A52F-3C6C177660A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5C22733-0D25-4697-8475-719FCEAB5C9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E7730EF-E325-4DF0-AA97-C4C8849108CA}"/>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C1F79DE-5D68-4868-A701-617E214EC21A}"/>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F6D5C40-7442-49C4-B68D-DC15F9BDC265}"/>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DDC3CFFB-C445-4D29-82F9-1EC27FF7CF8D}"/>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8ED25B8-5006-4853-8790-D9A2D8F9B21B}"/>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880D447-33A0-4099-8480-EE722A60C65B}"/>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9B05094-4237-4C7C-A27E-A30F0883962F}"/>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B31AC12-E6F9-454C-9691-CF5B513D697A}"/>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378E9A9-5482-4651-87D2-4FB9CAE50BC8}"/>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14D4833-8334-4B63-A633-A3BFB6111376}"/>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39E65C9-60B6-4ED7-AD98-1648514FBD1A}"/>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9644626-32B5-4BB3-99F2-AACAED0A20A2}"/>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E629959-6861-43F0-8AF0-21F42F9BB2CA}"/>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AF061D7-046D-49D6-8ED5-B214BBAF2B01}"/>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9E049D00-0D0A-4688-B07B-BE4C47C9D78E}"/>
            </a:ext>
          </a:extLst>
        </xdr:cNvPr>
        <xdr:cNvCxnSpPr/>
      </xdr:nvCxnSpPr>
      <xdr:spPr>
        <a:xfrm flipV="1">
          <a:off x="13027660" y="439084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F16BFEBD-06D4-47D4-901E-AEB79CA5F537}"/>
            </a:ext>
          </a:extLst>
        </xdr:cNvPr>
        <xdr:cNvSpPr txBox="1"/>
      </xdr:nvSpPr>
      <xdr:spPr>
        <a:xfrm>
          <a:off x="13080365" y="58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A6AF2B69-961A-41EC-B5B9-BD5F6F51EA31}"/>
            </a:ext>
          </a:extLst>
        </xdr:cNvPr>
        <xdr:cNvCxnSpPr/>
      </xdr:nvCxnSpPr>
      <xdr:spPr>
        <a:xfrm>
          <a:off x="12963525" y="5839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D863A0B-99AE-4218-A5D4-C5BF4C36FF3E}"/>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E500E2FC-7797-49C5-9A6B-077332DF6D5D}"/>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FC6241C4-F569-4A64-AA64-9F17BE442672}"/>
            </a:ext>
          </a:extLst>
        </xdr:cNvPr>
        <xdr:cNvSpPr txBox="1"/>
      </xdr:nvSpPr>
      <xdr:spPr>
        <a:xfrm>
          <a:off x="13080365" y="484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C42474EE-8E6C-4F9A-AC8A-3F58F3A1863F}"/>
            </a:ext>
          </a:extLst>
        </xdr:cNvPr>
        <xdr:cNvSpPr/>
      </xdr:nvSpPr>
      <xdr:spPr>
        <a:xfrm>
          <a:off x="13001625" y="4863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DBDC072B-4767-41EC-8131-B8ABBC2026F7}"/>
            </a:ext>
          </a:extLst>
        </xdr:cNvPr>
        <xdr:cNvSpPr/>
      </xdr:nvSpPr>
      <xdr:spPr>
        <a:xfrm>
          <a:off x="12359005" y="4862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CE4D8038-5623-4F69-BD91-232EF9B1FCBF}"/>
            </a:ext>
          </a:extLst>
        </xdr:cNvPr>
        <xdr:cNvSpPr/>
      </xdr:nvSpPr>
      <xdr:spPr>
        <a:xfrm>
          <a:off x="11688445" y="50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1F3AE007-3838-404C-A640-B293C4344F67}"/>
            </a:ext>
          </a:extLst>
        </xdr:cNvPr>
        <xdr:cNvSpPr/>
      </xdr:nvSpPr>
      <xdr:spPr>
        <a:xfrm>
          <a:off x="11017885" y="510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A0FFEE4E-6185-42DF-9A2F-0B141CAE44E0}"/>
            </a:ext>
          </a:extLst>
        </xdr:cNvPr>
        <xdr:cNvSpPr/>
      </xdr:nvSpPr>
      <xdr:spPr>
        <a:xfrm>
          <a:off x="10347325" y="5136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801CB51-2EA4-4C78-B179-23AEC7B345FC}"/>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8867C3A-0515-45AF-9440-E46A7DA40028}"/>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89EAC91-7863-42A7-9EB3-3EC3E5F22555}"/>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FE2A12E-BC70-446D-A1DB-D405DDC6887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5339215-6530-4A6A-A2CB-30B10D72CC1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619432C8-4636-42AE-BE70-F3AE08E6B6EA}"/>
            </a:ext>
          </a:extLst>
        </xdr:cNvPr>
        <xdr:cNvSpPr txBox="1"/>
      </xdr:nvSpPr>
      <xdr:spPr>
        <a:xfrm>
          <a:off x="12185092" y="464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14A8D49E-012B-468A-947E-A0E38E9F4DE4}"/>
            </a:ext>
          </a:extLst>
        </xdr:cNvPr>
        <xdr:cNvSpPr txBox="1"/>
      </xdr:nvSpPr>
      <xdr:spPr>
        <a:xfrm>
          <a:off x="11527232" y="485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AD0670C8-9B26-4787-A4A3-0E128D634698}"/>
            </a:ext>
          </a:extLst>
        </xdr:cNvPr>
        <xdr:cNvSpPr txBox="1"/>
      </xdr:nvSpPr>
      <xdr:spPr>
        <a:xfrm>
          <a:off x="10856672" y="48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2C92B49A-E453-4912-831F-F09EE2801AC0}"/>
            </a:ext>
          </a:extLst>
        </xdr:cNvPr>
        <xdr:cNvSpPr txBox="1"/>
      </xdr:nvSpPr>
      <xdr:spPr>
        <a:xfrm>
          <a:off x="10186112" y="491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9CC8541-4257-4FA5-B80B-B83E4C183C3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EAA458B6-107D-48F1-BF45-585BBB9EEF87}"/>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1F98FEB8-1308-4304-AABC-B7398844BB3C}"/>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0BE44D5-8708-4EAE-85EF-32C6DDD29B0A}"/>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FC58B53-1FCF-408F-AE7A-E1D21A7F5747}"/>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5F9F477-0AC3-4E9F-AFFD-F7A145A878F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1A9965-77D7-4F7F-9C97-C26ED8B36EA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F716B3-C3EB-4DA5-B455-7A3EE62C40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1B9CCD-172C-4829-8CD1-1F6BEBC280C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F60BAC-D7F6-434B-AEBD-F77E3B4C153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EAFA1E-D642-4324-A4FF-CE3ED06444E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FFD1BB-B6B7-47E2-810C-8E128575ADF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F1721C-BFE9-4B2E-9A59-0B9762FAB5E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5BE979-A7AE-43D0-9FD6-82E53158434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4FF9E3-EA1D-41A8-B58E-CAFF50049EA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846314-77D2-495C-8275-3A7192781E1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FFA072-5B30-4BC8-A976-597653C76F3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188637-8868-449B-BC80-CFE569188D0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3B85DA-8398-493A-B4FA-E99AB0B56A3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0551A5-4C9C-4DE1-9115-D53F0C7085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A283A5-62A0-411C-BCEA-7B9C98621D2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119ED7-9BA0-4D5D-B625-623761C9966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746A41-28A2-4D2A-A81F-A4CB20E723F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148463-9507-4103-9D3A-CC585C1E207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B7D650-BD91-420F-ADB7-6EF3CEC3885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ED13CA-0472-4AEE-AF40-77D3966A4E7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ED8A24-E9EC-4073-BFEC-B853E75A78D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0EE276-7BBF-4B83-8280-06EB1576E33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152152-A350-40EA-A4DA-3F97ED69498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C81DEC-0DCF-41C8-861C-F6BD1DA51C8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ECEE63-5118-489A-87D1-E597E878A43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36338B-67A2-4A64-9AF9-34F677AD79E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5370D9-64B9-48D9-BC2A-80550D902DD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6DC8E5-741F-404C-A1D4-8C82C263D7B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9909DE-BE9B-4164-A383-DF7DD5E26C3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7D870D-B210-46D4-B8DC-29BFF758077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0B4922-9286-421C-B404-F1F901EB70A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3B9D29-6219-4E1B-A235-6BEC9A66E6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85F1E7-C521-4060-88C3-8B830AE2C56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FF3DFA-759C-4F05-AC89-58257BF5228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E9213E-C337-454D-9579-674D4FC1007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41ED29-F710-47EB-94A6-6263DE4DA5F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5E6F83-02FE-45E7-B95F-2289964C556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C4DBF7-59C1-4360-93E7-EA9C846BCC9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452709-1541-4417-AFD0-6D9607230FA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C86157-4D07-47ED-AD22-62ADF333BE4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A70A21-BCB4-4086-A0F5-D52051789AD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D65C43-BD71-4078-8439-77A55C731A3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000AD64-C420-47FD-B4D2-4D151C3BDEA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B167BFA-B100-428F-8473-C737456D8DA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D5B560-AD7C-4C9D-B046-451C5DAFC90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2851F97-435D-4BEF-9B88-1A7190C2D9C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2CF916-4519-490A-9A1A-D53318C86AE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437D27-371B-478C-8157-BD692436EB6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10399D-6154-4967-A486-093E1CC9CC6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3ACF47-8E83-41F5-8A32-3C246525EFE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A5D8D5-381A-481B-8DE9-3EA9A2654BC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36C7C2-73FF-447F-9F5A-7AFC1EC8CBE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EB98D7-EAD3-4690-8AC3-04595630DD2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2FA5BCD-1945-41E1-921B-E77936E7F7A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B8B722D-1422-458B-9ECF-C0999DF28A2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790B8F95-C567-495F-B34C-A2308F61E6DC}"/>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DEE35EEF-8413-4DCA-88E4-FBFE03C807D7}"/>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34381C0F-56EA-483B-B766-F7D4AAF9758A}"/>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EAEE6F0E-A27F-4CBA-B871-662680959BF2}"/>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E0CC184E-2F38-44A3-99E4-0845A2D4C76A}"/>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C6682B2E-C248-4ED2-9563-43F2CFF260C3}"/>
            </a:ext>
          </a:extLst>
        </xdr:cNvPr>
        <xdr:cNvSpPr txBox="1"/>
      </xdr:nvSpPr>
      <xdr:spPr>
        <a:xfrm>
          <a:off x="412496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3EB06944-EF05-403C-B8B8-7165678A870B}"/>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68A3165E-9E41-4D2F-B68B-923A26661222}"/>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5FAD40C7-72D5-47C1-8DE4-EDAC2F010698}"/>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29EBA847-873B-4838-8C66-FA8ED2DFE938}"/>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5C9240AB-2256-4ECA-AE95-AFEAED0254D2}"/>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B23405-5308-43F1-86AF-AFE08265138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5EDDAE-B4BD-4F57-A518-7F2CB9B67F0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D147FD-D1D1-4248-8A43-6EF43D2877E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50EA70-F91E-4986-A024-6C7C0D8073C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DB0EBF-2DE7-4461-ACF5-9A7D8CE0705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12065</xdr:rowOff>
    </xdr:from>
    <xdr:to>
      <xdr:col>24</xdr:col>
      <xdr:colOff>114300</xdr:colOff>
      <xdr:row>41</xdr:row>
      <xdr:rowOff>113665</xdr:rowOff>
    </xdr:to>
    <xdr:sp macro="" textlink="">
      <xdr:nvSpPr>
        <xdr:cNvPr id="73" name="楕円 72">
          <a:extLst>
            <a:ext uri="{FF2B5EF4-FFF2-40B4-BE49-F238E27FC236}">
              <a16:creationId xmlns:a16="http://schemas.microsoft.com/office/drawing/2014/main" id="{BC6764E0-DE39-49C9-947B-F79D04512C85}"/>
            </a:ext>
          </a:extLst>
        </xdr:cNvPr>
        <xdr:cNvSpPr/>
      </xdr:nvSpPr>
      <xdr:spPr>
        <a:xfrm>
          <a:off x="403606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98442</xdr:rowOff>
    </xdr:from>
    <xdr:ext cx="405111" cy="259045"/>
    <xdr:sp macro="" textlink="">
      <xdr:nvSpPr>
        <xdr:cNvPr id="74" name="【道路】&#10;有形固定資産減価償却率該当値テキスト">
          <a:extLst>
            <a:ext uri="{FF2B5EF4-FFF2-40B4-BE49-F238E27FC236}">
              <a16:creationId xmlns:a16="http://schemas.microsoft.com/office/drawing/2014/main" id="{BFC13E42-9FAE-4A35-B694-89380376BF07}"/>
            </a:ext>
          </a:extLst>
        </xdr:cNvPr>
        <xdr:cNvSpPr txBox="1"/>
      </xdr:nvSpPr>
      <xdr:spPr>
        <a:xfrm>
          <a:off x="4124960" y="680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52070</xdr:rowOff>
    </xdr:from>
    <xdr:to>
      <xdr:col>20</xdr:col>
      <xdr:colOff>38100</xdr:colOff>
      <xdr:row>41</xdr:row>
      <xdr:rowOff>153670</xdr:rowOff>
    </xdr:to>
    <xdr:sp macro="" textlink="">
      <xdr:nvSpPr>
        <xdr:cNvPr id="75" name="楕円 74">
          <a:extLst>
            <a:ext uri="{FF2B5EF4-FFF2-40B4-BE49-F238E27FC236}">
              <a16:creationId xmlns:a16="http://schemas.microsoft.com/office/drawing/2014/main" id="{68739E70-A4B6-4BC1-8B1A-79B5AD9A7D1E}"/>
            </a:ext>
          </a:extLst>
        </xdr:cNvPr>
        <xdr:cNvSpPr/>
      </xdr:nvSpPr>
      <xdr:spPr>
        <a:xfrm>
          <a:off x="331216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62865</xdr:rowOff>
    </xdr:from>
    <xdr:to>
      <xdr:col>24</xdr:col>
      <xdr:colOff>63500</xdr:colOff>
      <xdr:row>41</xdr:row>
      <xdr:rowOff>102870</xdr:rowOff>
    </xdr:to>
    <xdr:cxnSp macro="">
      <xdr:nvCxnSpPr>
        <xdr:cNvPr id="76" name="直線コネクタ 75">
          <a:extLst>
            <a:ext uri="{FF2B5EF4-FFF2-40B4-BE49-F238E27FC236}">
              <a16:creationId xmlns:a16="http://schemas.microsoft.com/office/drawing/2014/main" id="{5A13D0BD-44A8-429D-8FFA-1412766792CD}"/>
            </a:ext>
          </a:extLst>
        </xdr:cNvPr>
        <xdr:cNvCxnSpPr/>
      </xdr:nvCxnSpPr>
      <xdr:spPr>
        <a:xfrm flipV="1">
          <a:off x="3355340" y="693610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53975</xdr:rowOff>
    </xdr:from>
    <xdr:to>
      <xdr:col>15</xdr:col>
      <xdr:colOff>101600</xdr:colOff>
      <xdr:row>41</xdr:row>
      <xdr:rowOff>155575</xdr:rowOff>
    </xdr:to>
    <xdr:sp macro="" textlink="">
      <xdr:nvSpPr>
        <xdr:cNvPr id="77" name="楕円 76">
          <a:extLst>
            <a:ext uri="{FF2B5EF4-FFF2-40B4-BE49-F238E27FC236}">
              <a16:creationId xmlns:a16="http://schemas.microsoft.com/office/drawing/2014/main" id="{EDE6DB47-81ED-470D-85CB-EF39978F16DC}"/>
            </a:ext>
          </a:extLst>
        </xdr:cNvPr>
        <xdr:cNvSpPr/>
      </xdr:nvSpPr>
      <xdr:spPr>
        <a:xfrm>
          <a:off x="25146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102870</xdr:rowOff>
    </xdr:from>
    <xdr:to>
      <xdr:col>19</xdr:col>
      <xdr:colOff>177800</xdr:colOff>
      <xdr:row>41</xdr:row>
      <xdr:rowOff>104775</xdr:rowOff>
    </xdr:to>
    <xdr:cxnSp macro="">
      <xdr:nvCxnSpPr>
        <xdr:cNvPr id="78" name="直線コネクタ 77">
          <a:extLst>
            <a:ext uri="{FF2B5EF4-FFF2-40B4-BE49-F238E27FC236}">
              <a16:creationId xmlns:a16="http://schemas.microsoft.com/office/drawing/2014/main" id="{C447601A-8018-4BE2-A6FE-1F58E9BB0E3E}"/>
            </a:ext>
          </a:extLst>
        </xdr:cNvPr>
        <xdr:cNvCxnSpPr/>
      </xdr:nvCxnSpPr>
      <xdr:spPr>
        <a:xfrm flipV="1">
          <a:off x="2565400" y="697611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86360</xdr:rowOff>
    </xdr:from>
    <xdr:to>
      <xdr:col>10</xdr:col>
      <xdr:colOff>165100</xdr:colOff>
      <xdr:row>42</xdr:row>
      <xdr:rowOff>16510</xdr:rowOff>
    </xdr:to>
    <xdr:sp macro="" textlink="">
      <xdr:nvSpPr>
        <xdr:cNvPr id="79" name="楕円 78">
          <a:extLst>
            <a:ext uri="{FF2B5EF4-FFF2-40B4-BE49-F238E27FC236}">
              <a16:creationId xmlns:a16="http://schemas.microsoft.com/office/drawing/2014/main" id="{6E435FA0-7746-4EDC-B3FF-445D254C3FB5}"/>
            </a:ext>
          </a:extLst>
        </xdr:cNvPr>
        <xdr:cNvSpPr/>
      </xdr:nvSpPr>
      <xdr:spPr>
        <a:xfrm>
          <a:off x="1739900" y="695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104775</xdr:rowOff>
    </xdr:from>
    <xdr:to>
      <xdr:col>15</xdr:col>
      <xdr:colOff>50800</xdr:colOff>
      <xdr:row>41</xdr:row>
      <xdr:rowOff>137160</xdr:rowOff>
    </xdr:to>
    <xdr:cxnSp macro="">
      <xdr:nvCxnSpPr>
        <xdr:cNvPr id="80" name="直線コネクタ 79">
          <a:extLst>
            <a:ext uri="{FF2B5EF4-FFF2-40B4-BE49-F238E27FC236}">
              <a16:creationId xmlns:a16="http://schemas.microsoft.com/office/drawing/2014/main" id="{7F6405C1-37AB-4EB6-BF0E-F575118EF054}"/>
            </a:ext>
          </a:extLst>
        </xdr:cNvPr>
        <xdr:cNvCxnSpPr/>
      </xdr:nvCxnSpPr>
      <xdr:spPr>
        <a:xfrm flipV="1">
          <a:off x="1790700" y="69780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116840</xdr:rowOff>
    </xdr:from>
    <xdr:to>
      <xdr:col>6</xdr:col>
      <xdr:colOff>38100</xdr:colOff>
      <xdr:row>42</xdr:row>
      <xdr:rowOff>46990</xdr:rowOff>
    </xdr:to>
    <xdr:sp macro="" textlink="">
      <xdr:nvSpPr>
        <xdr:cNvPr id="81" name="楕円 80">
          <a:extLst>
            <a:ext uri="{FF2B5EF4-FFF2-40B4-BE49-F238E27FC236}">
              <a16:creationId xmlns:a16="http://schemas.microsoft.com/office/drawing/2014/main" id="{AC4E98C2-AB8B-411A-8E5F-33443BC21C9C}"/>
            </a:ext>
          </a:extLst>
        </xdr:cNvPr>
        <xdr:cNvSpPr/>
      </xdr:nvSpPr>
      <xdr:spPr>
        <a:xfrm>
          <a:off x="965200" y="6990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137160</xdr:rowOff>
    </xdr:from>
    <xdr:to>
      <xdr:col>10</xdr:col>
      <xdr:colOff>114300</xdr:colOff>
      <xdr:row>41</xdr:row>
      <xdr:rowOff>167640</xdr:rowOff>
    </xdr:to>
    <xdr:cxnSp macro="">
      <xdr:nvCxnSpPr>
        <xdr:cNvPr id="82" name="直線コネクタ 81">
          <a:extLst>
            <a:ext uri="{FF2B5EF4-FFF2-40B4-BE49-F238E27FC236}">
              <a16:creationId xmlns:a16="http://schemas.microsoft.com/office/drawing/2014/main" id="{A065FCD9-60EE-46F5-8412-B08369784690}"/>
            </a:ext>
          </a:extLst>
        </xdr:cNvPr>
        <xdr:cNvCxnSpPr/>
      </xdr:nvCxnSpPr>
      <xdr:spPr>
        <a:xfrm flipV="1">
          <a:off x="1008380" y="701040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A96DFFE4-7B43-485A-BC0E-1484EC6881F9}"/>
            </a:ext>
          </a:extLst>
        </xdr:cNvPr>
        <xdr:cNvSpPr txBox="1"/>
      </xdr:nvSpPr>
      <xdr:spPr>
        <a:xfrm>
          <a:off x="317056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C6F7E5A5-0F30-451C-AE53-B64829969A34}"/>
            </a:ext>
          </a:extLst>
        </xdr:cNvPr>
        <xdr:cNvSpPr txBox="1"/>
      </xdr:nvSpPr>
      <xdr:spPr>
        <a:xfrm>
          <a:off x="238570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55C275CD-FB19-4599-BAC6-53A1B4E90DFC}"/>
            </a:ext>
          </a:extLst>
        </xdr:cNvPr>
        <xdr:cNvSpPr txBox="1"/>
      </xdr:nvSpPr>
      <xdr:spPr>
        <a:xfrm>
          <a:off x="16110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253CCEBD-47A1-44CE-9BFD-34C9B56612FD}"/>
            </a:ext>
          </a:extLst>
        </xdr:cNvPr>
        <xdr:cNvSpPr txBox="1"/>
      </xdr:nvSpPr>
      <xdr:spPr>
        <a:xfrm>
          <a:off x="83630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24B58393-7A8C-43B3-8EB3-4468F6CB4674}"/>
            </a:ext>
          </a:extLst>
        </xdr:cNvPr>
        <xdr:cNvSpPr txBox="1"/>
      </xdr:nvSpPr>
      <xdr:spPr>
        <a:xfrm>
          <a:off x="317056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146702</xdr:rowOff>
    </xdr:from>
    <xdr:ext cx="405111" cy="259045"/>
    <xdr:sp macro="" textlink="">
      <xdr:nvSpPr>
        <xdr:cNvPr id="88" name="n_2mainValue【道路】&#10;有形固定資産減価償却率">
          <a:extLst>
            <a:ext uri="{FF2B5EF4-FFF2-40B4-BE49-F238E27FC236}">
              <a16:creationId xmlns:a16="http://schemas.microsoft.com/office/drawing/2014/main" id="{5111F2C0-F7C1-4C29-8E3E-0BFD55215A74}"/>
            </a:ext>
          </a:extLst>
        </xdr:cNvPr>
        <xdr:cNvSpPr txBox="1"/>
      </xdr:nvSpPr>
      <xdr:spPr>
        <a:xfrm>
          <a:off x="238570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E234A355-56DE-4F6F-A9DD-11036E1107D4}"/>
            </a:ext>
          </a:extLst>
        </xdr:cNvPr>
        <xdr:cNvSpPr txBox="1"/>
      </xdr:nvSpPr>
      <xdr:spPr>
        <a:xfrm>
          <a:off x="161100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D7E164CB-2795-4CAB-B4EE-878EDBAD1987}"/>
            </a:ext>
          </a:extLst>
        </xdr:cNvPr>
        <xdr:cNvSpPr txBox="1"/>
      </xdr:nvSpPr>
      <xdr:spPr>
        <a:xfrm>
          <a:off x="83630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B5BB78B-4A93-4745-9F8F-A3163A3B5A4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01252D9-8631-469E-88B5-836241E2F35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30D6AE5-290E-484B-B451-DF51BA1202C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C68CA20-A1BD-412D-AF9D-EC85F5F178F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0CB6C9-80AA-46E1-8D9B-58F1D218FA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20462C-48A8-408D-9EBA-19517623377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872E36D-0D01-478E-83F1-925751C4204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B1E2FC-4CE4-4B8E-99E0-0E19DBE2CBB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B39C4FE-E407-496B-B159-090502BD7FA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CA1D3A-8EC3-4C43-AEA1-1C31FD069FE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DF99C8A-C0EB-4659-9D41-3EDD2EE7706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E9FFCCC-1F83-4802-BB0E-33FC9E618FD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4B3A175-581D-4A37-B2B4-42C366DD34C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32AF876-7527-430C-A6AB-2D486EB6B22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31491DC-6186-4081-9443-FCFE642415B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7FF7FC9-82CE-4738-BB63-E57FB9A14DC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32B2A98-32A4-4A25-A0BC-36B7B66C250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825AAF5-130B-4F8F-B468-A256DEB21B36}"/>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A92D191-CD05-4493-AE77-A49FE2ED74B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576D86D-B9F3-4C4B-92DC-47E828E7FC0A}"/>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6E8EB9-9081-47C8-B9A6-3CD6753B16C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72DE169-04BA-400E-8C0F-02B2973BA9B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7BF3EF-53EB-4F4E-87B6-01166685E9D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B927EB17-32A6-4B01-8A3A-95E30E9B4A9D}"/>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4B2BDF37-ECE8-4C95-9A63-A0D6A2583315}"/>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55699C7B-6458-4397-A643-57DC59F36B55}"/>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692236EE-00D6-44DE-894C-411AC00C2F6F}"/>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849E375E-BF18-4303-A28B-A384763BB4EE}"/>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370398EC-CF8B-459C-88FF-D9335DF22742}"/>
            </a:ext>
          </a:extLst>
        </xdr:cNvPr>
        <xdr:cNvSpPr txBox="1"/>
      </xdr:nvSpPr>
      <xdr:spPr>
        <a:xfrm>
          <a:off x="9258300" y="647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3A633A5D-0058-49F8-9FEF-2A1CC0E0311A}"/>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6CE49B84-2847-4B41-B413-F731A533C11A}"/>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95786EF1-824C-4FD5-B3C9-4E4484D0B1E6}"/>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1B79695D-4D61-40BA-925B-092BEA950D2C}"/>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A3882934-76A4-43DC-8DBF-2BD27516DF11}"/>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07A611-B7CB-4F6C-BCFF-87F45FA9D73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A40841-48AA-4A33-824E-0E0602DFAD4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7314B2A-277F-441A-B003-11F46109D5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1B1F94-34E8-4CA3-BA62-4069957568D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87CEFA-A980-4709-96A1-8C760033D83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108026</xdr:rowOff>
    </xdr:from>
    <xdr:to>
      <xdr:col>55</xdr:col>
      <xdr:colOff>50800</xdr:colOff>
      <xdr:row>42</xdr:row>
      <xdr:rowOff>38176</xdr:rowOff>
    </xdr:to>
    <xdr:sp macro="" textlink="">
      <xdr:nvSpPr>
        <xdr:cNvPr id="130" name="楕円 129">
          <a:extLst>
            <a:ext uri="{FF2B5EF4-FFF2-40B4-BE49-F238E27FC236}">
              <a16:creationId xmlns:a16="http://schemas.microsoft.com/office/drawing/2014/main" id="{639B013A-94DF-4A46-BEF7-6C66FF7C4EF9}"/>
            </a:ext>
          </a:extLst>
        </xdr:cNvPr>
        <xdr:cNvSpPr/>
      </xdr:nvSpPr>
      <xdr:spPr>
        <a:xfrm>
          <a:off x="9192260" y="6981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22953</xdr:rowOff>
    </xdr:from>
    <xdr:ext cx="469744" cy="259045"/>
    <xdr:sp macro="" textlink="">
      <xdr:nvSpPr>
        <xdr:cNvPr id="131" name="【道路】&#10;一人当たり延長該当値テキスト">
          <a:extLst>
            <a:ext uri="{FF2B5EF4-FFF2-40B4-BE49-F238E27FC236}">
              <a16:creationId xmlns:a16="http://schemas.microsoft.com/office/drawing/2014/main" id="{D098DC06-D97E-414A-9D1D-B53CBE82D59F}"/>
            </a:ext>
          </a:extLst>
        </xdr:cNvPr>
        <xdr:cNvSpPr txBox="1"/>
      </xdr:nvSpPr>
      <xdr:spPr>
        <a:xfrm>
          <a:off x="9258300" y="68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107988</xdr:rowOff>
    </xdr:from>
    <xdr:to>
      <xdr:col>50</xdr:col>
      <xdr:colOff>165100</xdr:colOff>
      <xdr:row>42</xdr:row>
      <xdr:rowOff>38138</xdr:rowOff>
    </xdr:to>
    <xdr:sp macro="" textlink="">
      <xdr:nvSpPr>
        <xdr:cNvPr id="132" name="楕円 131">
          <a:extLst>
            <a:ext uri="{FF2B5EF4-FFF2-40B4-BE49-F238E27FC236}">
              <a16:creationId xmlns:a16="http://schemas.microsoft.com/office/drawing/2014/main" id="{AAC3B44F-8FF9-45EB-9202-5064742D530A}"/>
            </a:ext>
          </a:extLst>
        </xdr:cNvPr>
        <xdr:cNvSpPr/>
      </xdr:nvSpPr>
      <xdr:spPr>
        <a:xfrm>
          <a:off x="8445500" y="6981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158788</xdr:rowOff>
    </xdr:from>
    <xdr:to>
      <xdr:col>55</xdr:col>
      <xdr:colOff>0</xdr:colOff>
      <xdr:row>41</xdr:row>
      <xdr:rowOff>158826</xdr:rowOff>
    </xdr:to>
    <xdr:cxnSp macro="">
      <xdr:nvCxnSpPr>
        <xdr:cNvPr id="133" name="直線コネクタ 132">
          <a:extLst>
            <a:ext uri="{FF2B5EF4-FFF2-40B4-BE49-F238E27FC236}">
              <a16:creationId xmlns:a16="http://schemas.microsoft.com/office/drawing/2014/main" id="{61BF58EB-1150-4E7C-8E51-94C1A256946C}"/>
            </a:ext>
          </a:extLst>
        </xdr:cNvPr>
        <xdr:cNvCxnSpPr/>
      </xdr:nvCxnSpPr>
      <xdr:spPr>
        <a:xfrm>
          <a:off x="8496300" y="7032028"/>
          <a:ext cx="7239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110503</xdr:rowOff>
    </xdr:from>
    <xdr:to>
      <xdr:col>46</xdr:col>
      <xdr:colOff>38100</xdr:colOff>
      <xdr:row>42</xdr:row>
      <xdr:rowOff>40653</xdr:rowOff>
    </xdr:to>
    <xdr:sp macro="" textlink="">
      <xdr:nvSpPr>
        <xdr:cNvPr id="134" name="楕円 133">
          <a:extLst>
            <a:ext uri="{FF2B5EF4-FFF2-40B4-BE49-F238E27FC236}">
              <a16:creationId xmlns:a16="http://schemas.microsoft.com/office/drawing/2014/main" id="{33CD3297-42DF-495C-8F52-FC2A9431F70E}"/>
            </a:ext>
          </a:extLst>
        </xdr:cNvPr>
        <xdr:cNvSpPr/>
      </xdr:nvSpPr>
      <xdr:spPr>
        <a:xfrm>
          <a:off x="7670800" y="6983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158788</xdr:rowOff>
    </xdr:from>
    <xdr:to>
      <xdr:col>50</xdr:col>
      <xdr:colOff>114300</xdr:colOff>
      <xdr:row>41</xdr:row>
      <xdr:rowOff>161303</xdr:rowOff>
    </xdr:to>
    <xdr:cxnSp macro="">
      <xdr:nvCxnSpPr>
        <xdr:cNvPr id="135" name="直線コネクタ 134">
          <a:extLst>
            <a:ext uri="{FF2B5EF4-FFF2-40B4-BE49-F238E27FC236}">
              <a16:creationId xmlns:a16="http://schemas.microsoft.com/office/drawing/2014/main" id="{489FD333-8F68-4780-8767-C35CD13D02AC}"/>
            </a:ext>
          </a:extLst>
        </xdr:cNvPr>
        <xdr:cNvCxnSpPr/>
      </xdr:nvCxnSpPr>
      <xdr:spPr>
        <a:xfrm flipV="1">
          <a:off x="7713980" y="7032028"/>
          <a:ext cx="78232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110655</xdr:rowOff>
    </xdr:from>
    <xdr:to>
      <xdr:col>41</xdr:col>
      <xdr:colOff>101600</xdr:colOff>
      <xdr:row>42</xdr:row>
      <xdr:rowOff>40805</xdr:rowOff>
    </xdr:to>
    <xdr:sp macro="" textlink="">
      <xdr:nvSpPr>
        <xdr:cNvPr id="136" name="楕円 135">
          <a:extLst>
            <a:ext uri="{FF2B5EF4-FFF2-40B4-BE49-F238E27FC236}">
              <a16:creationId xmlns:a16="http://schemas.microsoft.com/office/drawing/2014/main" id="{72207E81-1EBF-4D71-BCF3-457366291457}"/>
            </a:ext>
          </a:extLst>
        </xdr:cNvPr>
        <xdr:cNvSpPr/>
      </xdr:nvSpPr>
      <xdr:spPr>
        <a:xfrm>
          <a:off x="6873240" y="6983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161303</xdr:rowOff>
    </xdr:from>
    <xdr:to>
      <xdr:col>45</xdr:col>
      <xdr:colOff>177800</xdr:colOff>
      <xdr:row>41</xdr:row>
      <xdr:rowOff>161455</xdr:rowOff>
    </xdr:to>
    <xdr:cxnSp macro="">
      <xdr:nvCxnSpPr>
        <xdr:cNvPr id="137" name="直線コネクタ 136">
          <a:extLst>
            <a:ext uri="{FF2B5EF4-FFF2-40B4-BE49-F238E27FC236}">
              <a16:creationId xmlns:a16="http://schemas.microsoft.com/office/drawing/2014/main" id="{6DD5AB4C-D3D3-4D4F-A9A0-A628BDBFF24E}"/>
            </a:ext>
          </a:extLst>
        </xdr:cNvPr>
        <xdr:cNvCxnSpPr/>
      </xdr:nvCxnSpPr>
      <xdr:spPr>
        <a:xfrm flipV="1">
          <a:off x="6924040" y="7034543"/>
          <a:ext cx="78994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111417</xdr:rowOff>
    </xdr:from>
    <xdr:to>
      <xdr:col>36</xdr:col>
      <xdr:colOff>165100</xdr:colOff>
      <xdr:row>42</xdr:row>
      <xdr:rowOff>41567</xdr:rowOff>
    </xdr:to>
    <xdr:sp macro="" textlink="">
      <xdr:nvSpPr>
        <xdr:cNvPr id="138" name="楕円 137">
          <a:extLst>
            <a:ext uri="{FF2B5EF4-FFF2-40B4-BE49-F238E27FC236}">
              <a16:creationId xmlns:a16="http://schemas.microsoft.com/office/drawing/2014/main" id="{40C6FCCF-2C7C-4E2C-9D95-7FD5F49D9673}"/>
            </a:ext>
          </a:extLst>
        </xdr:cNvPr>
        <xdr:cNvSpPr/>
      </xdr:nvSpPr>
      <xdr:spPr>
        <a:xfrm>
          <a:off x="6098540" y="6984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161455</xdr:rowOff>
    </xdr:from>
    <xdr:to>
      <xdr:col>41</xdr:col>
      <xdr:colOff>50800</xdr:colOff>
      <xdr:row>41</xdr:row>
      <xdr:rowOff>162217</xdr:rowOff>
    </xdr:to>
    <xdr:cxnSp macro="">
      <xdr:nvCxnSpPr>
        <xdr:cNvPr id="139" name="直線コネクタ 138">
          <a:extLst>
            <a:ext uri="{FF2B5EF4-FFF2-40B4-BE49-F238E27FC236}">
              <a16:creationId xmlns:a16="http://schemas.microsoft.com/office/drawing/2014/main" id="{F9B85272-8ACE-49E3-A8C8-223B346C4C80}"/>
            </a:ext>
          </a:extLst>
        </xdr:cNvPr>
        <xdr:cNvCxnSpPr/>
      </xdr:nvCxnSpPr>
      <xdr:spPr>
        <a:xfrm flipV="1">
          <a:off x="6149340" y="7034695"/>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2D5EE2B4-5DA9-431A-98BD-9B09F43EB6F4}"/>
            </a:ext>
          </a:extLst>
        </xdr:cNvPr>
        <xdr:cNvSpPr txBox="1"/>
      </xdr:nvSpPr>
      <xdr:spPr>
        <a:xfrm>
          <a:off x="8239271" y="64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3D748533-BECF-4E6E-8C41-062C6214F21D}"/>
            </a:ext>
          </a:extLst>
        </xdr:cNvPr>
        <xdr:cNvSpPr txBox="1"/>
      </xdr:nvSpPr>
      <xdr:spPr>
        <a:xfrm>
          <a:off x="7477271" y="64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903DD251-0BE6-4663-81DB-263774F3B3C3}"/>
            </a:ext>
          </a:extLst>
        </xdr:cNvPr>
        <xdr:cNvSpPr txBox="1"/>
      </xdr:nvSpPr>
      <xdr:spPr>
        <a:xfrm>
          <a:off x="6702571" y="64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AFB19569-5977-4917-89FD-674D48CC2653}"/>
            </a:ext>
          </a:extLst>
        </xdr:cNvPr>
        <xdr:cNvSpPr txBox="1"/>
      </xdr:nvSpPr>
      <xdr:spPr>
        <a:xfrm>
          <a:off x="59050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29265</xdr:rowOff>
    </xdr:from>
    <xdr:ext cx="469744" cy="259045"/>
    <xdr:sp macro="" textlink="">
      <xdr:nvSpPr>
        <xdr:cNvPr id="144" name="n_1mainValue【道路】&#10;一人当たり延長">
          <a:extLst>
            <a:ext uri="{FF2B5EF4-FFF2-40B4-BE49-F238E27FC236}">
              <a16:creationId xmlns:a16="http://schemas.microsoft.com/office/drawing/2014/main" id="{AF60FA5E-8380-409A-AEDD-7632A288CDD5}"/>
            </a:ext>
          </a:extLst>
        </xdr:cNvPr>
        <xdr:cNvSpPr txBox="1"/>
      </xdr:nvSpPr>
      <xdr:spPr>
        <a:xfrm>
          <a:off x="8271587" y="70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31780</xdr:rowOff>
    </xdr:from>
    <xdr:ext cx="469744" cy="259045"/>
    <xdr:sp macro="" textlink="">
      <xdr:nvSpPr>
        <xdr:cNvPr id="145" name="n_2mainValue【道路】&#10;一人当たり延長">
          <a:extLst>
            <a:ext uri="{FF2B5EF4-FFF2-40B4-BE49-F238E27FC236}">
              <a16:creationId xmlns:a16="http://schemas.microsoft.com/office/drawing/2014/main" id="{8C9AF2C8-3381-4752-B677-8EFA3EB65B8C}"/>
            </a:ext>
          </a:extLst>
        </xdr:cNvPr>
        <xdr:cNvSpPr txBox="1"/>
      </xdr:nvSpPr>
      <xdr:spPr>
        <a:xfrm>
          <a:off x="7509587" y="707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31932</xdr:rowOff>
    </xdr:from>
    <xdr:ext cx="469744" cy="259045"/>
    <xdr:sp macro="" textlink="">
      <xdr:nvSpPr>
        <xdr:cNvPr id="146" name="n_3mainValue【道路】&#10;一人当たり延長">
          <a:extLst>
            <a:ext uri="{FF2B5EF4-FFF2-40B4-BE49-F238E27FC236}">
              <a16:creationId xmlns:a16="http://schemas.microsoft.com/office/drawing/2014/main" id="{00E4D5E7-34AF-4B22-9D7A-F9A9ED55BABE}"/>
            </a:ext>
          </a:extLst>
        </xdr:cNvPr>
        <xdr:cNvSpPr txBox="1"/>
      </xdr:nvSpPr>
      <xdr:spPr>
        <a:xfrm>
          <a:off x="6712027" y="707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32694</xdr:rowOff>
    </xdr:from>
    <xdr:ext cx="469744" cy="259045"/>
    <xdr:sp macro="" textlink="">
      <xdr:nvSpPr>
        <xdr:cNvPr id="147" name="n_4mainValue【道路】&#10;一人当たり延長">
          <a:extLst>
            <a:ext uri="{FF2B5EF4-FFF2-40B4-BE49-F238E27FC236}">
              <a16:creationId xmlns:a16="http://schemas.microsoft.com/office/drawing/2014/main" id="{B917BB78-4179-43FA-AB4B-72F0E51CC692}"/>
            </a:ext>
          </a:extLst>
        </xdr:cNvPr>
        <xdr:cNvSpPr txBox="1"/>
      </xdr:nvSpPr>
      <xdr:spPr>
        <a:xfrm>
          <a:off x="5937327" y="70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3132FE7-85E6-4F61-9BBE-32592112E84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FDC90CB-677C-44A0-9857-FE9A99EDA7A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D860B70-2392-4952-B6AF-8A621D40C4C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B23B7F9-534F-485C-844D-9704B4C8CDD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D57D676-505F-433C-AB9B-5DC1601F627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9D41D43-ABAB-4616-BECB-5962A868D30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EA053D1-868F-4C71-B858-1185DD2A76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8E34D65-9E9E-4AFA-8724-C753C84EB8E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925BF79-2106-4B2E-9C0D-42D448ED1CD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0046345-4A95-469E-9E7D-A98E4405F8F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45EBFE2-8D98-4E05-B26C-B2ACC0CD237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08228B6-FA41-48C7-92BE-316649F0402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832F994-BC1D-492F-A0E4-E6EBDEE7A49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15EBDD5-8DAF-481D-B209-2C2E2039DB0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0DF4523-AE0A-492C-A30E-154CF1CCCF2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A0B91B2-CCCF-4746-AE09-49736A80394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01F8D3A-F14C-4A0A-9FC7-E7C3718354F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9111EFB-3235-4CD6-82B0-EBE32FB977C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95696A5-1C18-47D3-A21F-AF32288D4BF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8BEE85F-95C2-4FB6-8FA3-2D72E6484ED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02A878C-0EA9-49FD-85C2-C257CA1F9F1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DC30928-DF04-495A-A19B-112B04BC153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8956449-F729-47C6-A1C3-53A0F984D8E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C5D36F3-FD5F-486B-8659-3A166349365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F85E1A1-6101-4424-983A-F61BB1D5C50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5EDD3EDF-1604-44B9-A606-A4936DAECBF5}"/>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05135F8-0DB6-4DFA-838F-3216B9DB5B2B}"/>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7EF79A46-F168-4B56-BA54-702309467DFC}"/>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F352CC6-AB10-41B1-824C-E2AA000D617F}"/>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633F5BE1-3C7C-4B06-997A-05CB1A3E8381}"/>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D1B46B2-73AF-47B7-9449-34817498E4D9}"/>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14CDE635-ECF5-421D-A83C-E261A38D400F}"/>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431DE038-41F6-4D41-9CE4-6F87ADF4D8C7}"/>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CAC86F62-7E69-4D93-B657-401476BB70C4}"/>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947225A6-98E4-480F-BD31-1D9D38CA464C}"/>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62C1813F-A074-4DD6-8E30-532FE72E6156}"/>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2D48A7-D7B5-4277-A7FD-4C53B6E1C4C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532DE0-ED62-4B46-A218-73B2BF41579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A1D2F1-3F53-4576-AC15-4CCA1F2BABA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21626DF-27DA-4D56-BF36-DB43FE92890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812D09-B94E-4F43-8FAD-84F992583A6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119017</xdr:rowOff>
    </xdr:from>
    <xdr:to>
      <xdr:col>24</xdr:col>
      <xdr:colOff>114300</xdr:colOff>
      <xdr:row>56</xdr:row>
      <xdr:rowOff>49167</xdr:rowOff>
    </xdr:to>
    <xdr:sp macro="" textlink="">
      <xdr:nvSpPr>
        <xdr:cNvPr id="189" name="楕円 188">
          <a:extLst>
            <a:ext uri="{FF2B5EF4-FFF2-40B4-BE49-F238E27FC236}">
              <a16:creationId xmlns:a16="http://schemas.microsoft.com/office/drawing/2014/main" id="{7FEBFC15-BEA3-4DEB-919C-FF97014745CE}"/>
            </a:ext>
          </a:extLst>
        </xdr:cNvPr>
        <xdr:cNvSpPr/>
      </xdr:nvSpPr>
      <xdr:spPr>
        <a:xfrm>
          <a:off x="4036060" y="9339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55715</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545F44AC-768E-434D-A0FE-0E58C3460760}"/>
            </a:ext>
          </a:extLst>
        </xdr:cNvPr>
        <xdr:cNvSpPr txBox="1"/>
      </xdr:nvSpPr>
      <xdr:spPr>
        <a:xfrm>
          <a:off x="4124960" y="9275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91259</xdr:rowOff>
    </xdr:from>
    <xdr:to>
      <xdr:col>20</xdr:col>
      <xdr:colOff>38100</xdr:colOff>
      <xdr:row>56</xdr:row>
      <xdr:rowOff>21409</xdr:rowOff>
    </xdr:to>
    <xdr:sp macro="" textlink="">
      <xdr:nvSpPr>
        <xdr:cNvPr id="191" name="楕円 190">
          <a:extLst>
            <a:ext uri="{FF2B5EF4-FFF2-40B4-BE49-F238E27FC236}">
              <a16:creationId xmlns:a16="http://schemas.microsoft.com/office/drawing/2014/main" id="{C57B7C53-367D-49A7-86BA-DEC5AC0983D2}"/>
            </a:ext>
          </a:extLst>
        </xdr:cNvPr>
        <xdr:cNvSpPr/>
      </xdr:nvSpPr>
      <xdr:spPr>
        <a:xfrm>
          <a:off x="3312160" y="9311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142059</xdr:rowOff>
    </xdr:from>
    <xdr:to>
      <xdr:col>24</xdr:col>
      <xdr:colOff>63500</xdr:colOff>
      <xdr:row>55</xdr:row>
      <xdr:rowOff>169817</xdr:rowOff>
    </xdr:to>
    <xdr:cxnSp macro="">
      <xdr:nvCxnSpPr>
        <xdr:cNvPr id="192" name="直線コネクタ 191">
          <a:extLst>
            <a:ext uri="{FF2B5EF4-FFF2-40B4-BE49-F238E27FC236}">
              <a16:creationId xmlns:a16="http://schemas.microsoft.com/office/drawing/2014/main" id="{7186289B-5D6B-4505-ACFB-E0547DB85513}"/>
            </a:ext>
          </a:extLst>
        </xdr:cNvPr>
        <xdr:cNvCxnSpPr/>
      </xdr:nvCxnSpPr>
      <xdr:spPr>
        <a:xfrm>
          <a:off x="3355340" y="936225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63500</xdr:rowOff>
    </xdr:from>
    <xdr:to>
      <xdr:col>15</xdr:col>
      <xdr:colOff>101600</xdr:colOff>
      <xdr:row>55</xdr:row>
      <xdr:rowOff>165100</xdr:rowOff>
    </xdr:to>
    <xdr:sp macro="" textlink="">
      <xdr:nvSpPr>
        <xdr:cNvPr id="193" name="楕円 192">
          <a:extLst>
            <a:ext uri="{FF2B5EF4-FFF2-40B4-BE49-F238E27FC236}">
              <a16:creationId xmlns:a16="http://schemas.microsoft.com/office/drawing/2014/main" id="{05BB90D5-E189-4DF7-AC75-6B66F92D0A01}"/>
            </a:ext>
          </a:extLst>
        </xdr:cNvPr>
        <xdr:cNvSpPr/>
      </xdr:nvSpPr>
      <xdr:spPr>
        <a:xfrm>
          <a:off x="25146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114300</xdr:rowOff>
    </xdr:from>
    <xdr:to>
      <xdr:col>19</xdr:col>
      <xdr:colOff>177800</xdr:colOff>
      <xdr:row>55</xdr:row>
      <xdr:rowOff>142059</xdr:rowOff>
    </xdr:to>
    <xdr:cxnSp macro="">
      <xdr:nvCxnSpPr>
        <xdr:cNvPr id="194" name="直線コネクタ 193">
          <a:extLst>
            <a:ext uri="{FF2B5EF4-FFF2-40B4-BE49-F238E27FC236}">
              <a16:creationId xmlns:a16="http://schemas.microsoft.com/office/drawing/2014/main" id="{1F0D3BF8-F276-42C3-AF9A-4669A5994A54}"/>
            </a:ext>
          </a:extLst>
        </xdr:cNvPr>
        <xdr:cNvCxnSpPr/>
      </xdr:nvCxnSpPr>
      <xdr:spPr>
        <a:xfrm>
          <a:off x="2565400" y="933450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35741</xdr:rowOff>
    </xdr:from>
    <xdr:to>
      <xdr:col>10</xdr:col>
      <xdr:colOff>165100</xdr:colOff>
      <xdr:row>55</xdr:row>
      <xdr:rowOff>137341</xdr:rowOff>
    </xdr:to>
    <xdr:sp macro="" textlink="">
      <xdr:nvSpPr>
        <xdr:cNvPr id="195" name="楕円 194">
          <a:extLst>
            <a:ext uri="{FF2B5EF4-FFF2-40B4-BE49-F238E27FC236}">
              <a16:creationId xmlns:a16="http://schemas.microsoft.com/office/drawing/2014/main" id="{6276ADAA-2CD9-41FC-9112-E2AE8950C709}"/>
            </a:ext>
          </a:extLst>
        </xdr:cNvPr>
        <xdr:cNvSpPr/>
      </xdr:nvSpPr>
      <xdr:spPr>
        <a:xfrm>
          <a:off x="1739900" y="9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86541</xdr:rowOff>
    </xdr:from>
    <xdr:to>
      <xdr:col>15</xdr:col>
      <xdr:colOff>50800</xdr:colOff>
      <xdr:row>55</xdr:row>
      <xdr:rowOff>114300</xdr:rowOff>
    </xdr:to>
    <xdr:cxnSp macro="">
      <xdr:nvCxnSpPr>
        <xdr:cNvPr id="196" name="直線コネクタ 195">
          <a:extLst>
            <a:ext uri="{FF2B5EF4-FFF2-40B4-BE49-F238E27FC236}">
              <a16:creationId xmlns:a16="http://schemas.microsoft.com/office/drawing/2014/main" id="{3DB1AB9E-B228-4B91-B8D0-48A8C66A6B4A}"/>
            </a:ext>
          </a:extLst>
        </xdr:cNvPr>
        <xdr:cNvCxnSpPr/>
      </xdr:nvCxnSpPr>
      <xdr:spPr>
        <a:xfrm>
          <a:off x="1790700" y="930674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163104</xdr:rowOff>
    </xdr:from>
    <xdr:to>
      <xdr:col>6</xdr:col>
      <xdr:colOff>38100</xdr:colOff>
      <xdr:row>55</xdr:row>
      <xdr:rowOff>93254</xdr:rowOff>
    </xdr:to>
    <xdr:sp macro="" textlink="">
      <xdr:nvSpPr>
        <xdr:cNvPr id="197" name="楕円 196">
          <a:extLst>
            <a:ext uri="{FF2B5EF4-FFF2-40B4-BE49-F238E27FC236}">
              <a16:creationId xmlns:a16="http://schemas.microsoft.com/office/drawing/2014/main" id="{6E96B0AC-1E83-4F2F-828B-EB26197E7DEB}"/>
            </a:ext>
          </a:extLst>
        </xdr:cNvPr>
        <xdr:cNvSpPr/>
      </xdr:nvSpPr>
      <xdr:spPr>
        <a:xfrm>
          <a:off x="965200" y="9215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42454</xdr:rowOff>
    </xdr:from>
    <xdr:to>
      <xdr:col>10</xdr:col>
      <xdr:colOff>114300</xdr:colOff>
      <xdr:row>55</xdr:row>
      <xdr:rowOff>86541</xdr:rowOff>
    </xdr:to>
    <xdr:cxnSp macro="">
      <xdr:nvCxnSpPr>
        <xdr:cNvPr id="198" name="直線コネクタ 197">
          <a:extLst>
            <a:ext uri="{FF2B5EF4-FFF2-40B4-BE49-F238E27FC236}">
              <a16:creationId xmlns:a16="http://schemas.microsoft.com/office/drawing/2014/main" id="{C574E977-3133-4224-921F-C021B1B3319A}"/>
            </a:ext>
          </a:extLst>
        </xdr:cNvPr>
        <xdr:cNvCxnSpPr/>
      </xdr:nvCxnSpPr>
      <xdr:spPr>
        <a:xfrm>
          <a:off x="1008380" y="9262654"/>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D177778-57DE-4472-BD3B-DBFD527907BD}"/>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30BC316-D7F6-4187-84BE-D8BA242A0391}"/>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851411F-C707-42C0-B357-B42FE77CA012}"/>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FBCC200-D451-4A88-9756-A2E6510D1F34}"/>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37936</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FC08C943-A441-4168-B2D8-E42AD8D4D10C}"/>
            </a:ext>
          </a:extLst>
        </xdr:cNvPr>
        <xdr:cNvSpPr txBox="1"/>
      </xdr:nvSpPr>
      <xdr:spPr>
        <a:xfrm>
          <a:off x="3187641" y="9090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10177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A5791414-D744-43B3-897E-A6F9D28D73CA}"/>
            </a:ext>
          </a:extLst>
        </xdr:cNvPr>
        <xdr:cNvSpPr txBox="1"/>
      </xdr:nvSpPr>
      <xdr:spPr>
        <a:xfrm>
          <a:off x="2418021" y="9062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153868</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1DFD4E8E-A252-4C4F-858B-5AE1D141DDB0}"/>
            </a:ext>
          </a:extLst>
        </xdr:cNvPr>
        <xdr:cNvSpPr txBox="1"/>
      </xdr:nvSpPr>
      <xdr:spPr>
        <a:xfrm>
          <a:off x="1643321" y="9038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109781</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2B62B0D4-D56F-40EA-95E6-CFD42C0CD3E2}"/>
            </a:ext>
          </a:extLst>
        </xdr:cNvPr>
        <xdr:cNvSpPr txBox="1"/>
      </xdr:nvSpPr>
      <xdr:spPr>
        <a:xfrm>
          <a:off x="845761" y="89947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A67F88A-6CE6-4BC7-A717-8F6A5F0CF87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6A38264-8929-4C02-BED4-50BB3E30105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152BA8F-C912-48E7-AFD0-C56330CC20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CF86EE2-D454-495F-AE93-D9825E343FE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8B519F2-4E1E-4A66-B11F-FDFE0346864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B3F2072-C49E-454C-9081-990DDB7D805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FB9C74E-405E-4EA6-A9A6-59C1EE0464B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9357269-FAE1-491E-B867-57396D24C20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F64AC67-B43F-42DA-BCC0-1E088FCC56E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4D4828D-57D9-48F5-95C7-F2D9916B07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A2B2F58-67D6-4F52-B2B2-EA0055308AE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9B276F9-2120-460F-812A-924A2E49CD4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BFAC288-A96B-4333-B660-574C8ADDFEA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33BDA9A-F56A-482B-BD58-58A16A773C56}"/>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1262196-6666-4D45-B63F-37F284349D7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62DFD94-AAF9-479C-BD4E-ED75D8E64F25}"/>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2108C7F-AF4D-4734-9F61-7080F1C1428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F1DDE3C-9455-4F9D-82E6-B1C4AF1AB3A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19919BA-5D2E-403B-91F0-E73DA19341C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7221795-00A8-4493-8338-D5BA6C0075B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0FFB7B4-1163-413A-86C9-22C305B8079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BB8F2DB-7411-4C10-88C9-F74D3B7EC9D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8F72A1B-DEEE-4266-BACD-2BFAF3D52C5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EB15927-EC62-4607-AA54-CEF0DF706F76}"/>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565EF87-4F3D-4D01-A5EA-944C975D64BC}"/>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714A574-2397-4064-B69B-F6576C3A391B}"/>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D20BB4F-ACC1-414A-A255-4B5AADCF0FC0}"/>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D2AD92B9-5125-4EB7-BB8C-E43D6E1F0803}"/>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31A424E-7DE2-4110-99BB-EFB74DA9A2BF}"/>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98EE8DAE-36A3-4512-9032-D36757B9A85E}"/>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1D4D7DB7-3512-46F1-A148-CFD391A0D56A}"/>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D67789D7-D92F-4222-A6BD-0C7FAAB3A133}"/>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36D55B84-ADA8-409F-A5C4-285C76C204AB}"/>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654DB9A9-1989-406D-8D89-F153694B6D31}"/>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534EBA-12AC-4B3A-B227-A9F41A76A19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577213-CE6E-46A0-9E70-7A226B47D75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D5D4090-6CA8-4311-847C-960379042C9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6ABF3F5-EE7F-4B66-8E2C-CA522544180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43FFC2-778E-4D28-8E0E-B86A4210980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24533</xdr:rowOff>
    </xdr:from>
    <xdr:to>
      <xdr:col>55</xdr:col>
      <xdr:colOff>50800</xdr:colOff>
      <xdr:row>64</xdr:row>
      <xdr:rowOff>126133</xdr:rowOff>
    </xdr:to>
    <xdr:sp macro="" textlink="">
      <xdr:nvSpPr>
        <xdr:cNvPr id="246" name="楕円 245">
          <a:extLst>
            <a:ext uri="{FF2B5EF4-FFF2-40B4-BE49-F238E27FC236}">
              <a16:creationId xmlns:a16="http://schemas.microsoft.com/office/drawing/2014/main" id="{F0E0D989-837E-4ADA-AE44-4B56E63CB665}"/>
            </a:ext>
          </a:extLst>
        </xdr:cNvPr>
        <xdr:cNvSpPr/>
      </xdr:nvSpPr>
      <xdr:spPr>
        <a:xfrm>
          <a:off x="9192260" y="10753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110910</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EBA475CC-310C-45AC-8052-DD01F19CA3ED}"/>
            </a:ext>
          </a:extLst>
        </xdr:cNvPr>
        <xdr:cNvSpPr txBox="1"/>
      </xdr:nvSpPr>
      <xdr:spPr>
        <a:xfrm>
          <a:off x="9258300" y="106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24533</xdr:rowOff>
    </xdr:from>
    <xdr:to>
      <xdr:col>50</xdr:col>
      <xdr:colOff>165100</xdr:colOff>
      <xdr:row>64</xdr:row>
      <xdr:rowOff>126133</xdr:rowOff>
    </xdr:to>
    <xdr:sp macro="" textlink="">
      <xdr:nvSpPr>
        <xdr:cNvPr id="248" name="楕円 247">
          <a:extLst>
            <a:ext uri="{FF2B5EF4-FFF2-40B4-BE49-F238E27FC236}">
              <a16:creationId xmlns:a16="http://schemas.microsoft.com/office/drawing/2014/main" id="{0BFD880D-DCAB-41A7-901F-020F2C6B317B}"/>
            </a:ext>
          </a:extLst>
        </xdr:cNvPr>
        <xdr:cNvSpPr/>
      </xdr:nvSpPr>
      <xdr:spPr>
        <a:xfrm>
          <a:off x="8445500" y="107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75333</xdr:rowOff>
    </xdr:from>
    <xdr:to>
      <xdr:col>55</xdr:col>
      <xdr:colOff>0</xdr:colOff>
      <xdr:row>64</xdr:row>
      <xdr:rowOff>75333</xdr:rowOff>
    </xdr:to>
    <xdr:cxnSp macro="">
      <xdr:nvCxnSpPr>
        <xdr:cNvPr id="249" name="直線コネクタ 248">
          <a:extLst>
            <a:ext uri="{FF2B5EF4-FFF2-40B4-BE49-F238E27FC236}">
              <a16:creationId xmlns:a16="http://schemas.microsoft.com/office/drawing/2014/main" id="{01F67B2B-E026-456B-A789-0505AFCF249D}"/>
            </a:ext>
          </a:extLst>
        </xdr:cNvPr>
        <xdr:cNvCxnSpPr/>
      </xdr:nvCxnSpPr>
      <xdr:spPr>
        <a:xfrm>
          <a:off x="8496300" y="1080429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24547</xdr:rowOff>
    </xdr:from>
    <xdr:to>
      <xdr:col>46</xdr:col>
      <xdr:colOff>38100</xdr:colOff>
      <xdr:row>64</xdr:row>
      <xdr:rowOff>126147</xdr:rowOff>
    </xdr:to>
    <xdr:sp macro="" textlink="">
      <xdr:nvSpPr>
        <xdr:cNvPr id="250" name="楕円 249">
          <a:extLst>
            <a:ext uri="{FF2B5EF4-FFF2-40B4-BE49-F238E27FC236}">
              <a16:creationId xmlns:a16="http://schemas.microsoft.com/office/drawing/2014/main" id="{0DB56A65-79AD-45E0-AB21-4C7CEA6BD873}"/>
            </a:ext>
          </a:extLst>
        </xdr:cNvPr>
        <xdr:cNvSpPr/>
      </xdr:nvSpPr>
      <xdr:spPr>
        <a:xfrm>
          <a:off x="7670800" y="10753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75333</xdr:rowOff>
    </xdr:from>
    <xdr:to>
      <xdr:col>50</xdr:col>
      <xdr:colOff>114300</xdr:colOff>
      <xdr:row>64</xdr:row>
      <xdr:rowOff>75347</xdr:rowOff>
    </xdr:to>
    <xdr:cxnSp macro="">
      <xdr:nvCxnSpPr>
        <xdr:cNvPr id="251" name="直線コネクタ 250">
          <a:extLst>
            <a:ext uri="{FF2B5EF4-FFF2-40B4-BE49-F238E27FC236}">
              <a16:creationId xmlns:a16="http://schemas.microsoft.com/office/drawing/2014/main" id="{74EB95D3-8372-4228-8F79-5C2193D218B2}"/>
            </a:ext>
          </a:extLst>
        </xdr:cNvPr>
        <xdr:cNvCxnSpPr/>
      </xdr:nvCxnSpPr>
      <xdr:spPr>
        <a:xfrm flipV="1">
          <a:off x="7713980" y="10804293"/>
          <a:ext cx="78232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24550</xdr:rowOff>
    </xdr:from>
    <xdr:to>
      <xdr:col>41</xdr:col>
      <xdr:colOff>101600</xdr:colOff>
      <xdr:row>64</xdr:row>
      <xdr:rowOff>126150</xdr:rowOff>
    </xdr:to>
    <xdr:sp macro="" textlink="">
      <xdr:nvSpPr>
        <xdr:cNvPr id="252" name="楕円 251">
          <a:extLst>
            <a:ext uri="{FF2B5EF4-FFF2-40B4-BE49-F238E27FC236}">
              <a16:creationId xmlns:a16="http://schemas.microsoft.com/office/drawing/2014/main" id="{36C31978-23BA-422B-85AF-F8E00B70234E}"/>
            </a:ext>
          </a:extLst>
        </xdr:cNvPr>
        <xdr:cNvSpPr/>
      </xdr:nvSpPr>
      <xdr:spPr>
        <a:xfrm>
          <a:off x="6873240" y="10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75347</xdr:rowOff>
    </xdr:from>
    <xdr:to>
      <xdr:col>45</xdr:col>
      <xdr:colOff>177800</xdr:colOff>
      <xdr:row>64</xdr:row>
      <xdr:rowOff>75350</xdr:rowOff>
    </xdr:to>
    <xdr:cxnSp macro="">
      <xdr:nvCxnSpPr>
        <xdr:cNvPr id="253" name="直線コネクタ 252">
          <a:extLst>
            <a:ext uri="{FF2B5EF4-FFF2-40B4-BE49-F238E27FC236}">
              <a16:creationId xmlns:a16="http://schemas.microsoft.com/office/drawing/2014/main" id="{72CBFA32-67E4-4B77-A984-CB494CBB2C20}"/>
            </a:ext>
          </a:extLst>
        </xdr:cNvPr>
        <xdr:cNvCxnSpPr/>
      </xdr:nvCxnSpPr>
      <xdr:spPr>
        <a:xfrm flipV="1">
          <a:off x="6924040" y="10804307"/>
          <a:ext cx="78994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25050</xdr:rowOff>
    </xdr:from>
    <xdr:to>
      <xdr:col>36</xdr:col>
      <xdr:colOff>165100</xdr:colOff>
      <xdr:row>64</xdr:row>
      <xdr:rowOff>126650</xdr:rowOff>
    </xdr:to>
    <xdr:sp macro="" textlink="">
      <xdr:nvSpPr>
        <xdr:cNvPr id="254" name="楕円 253">
          <a:extLst>
            <a:ext uri="{FF2B5EF4-FFF2-40B4-BE49-F238E27FC236}">
              <a16:creationId xmlns:a16="http://schemas.microsoft.com/office/drawing/2014/main" id="{835F759D-515B-44EF-B6B4-A1F66787FC6D}"/>
            </a:ext>
          </a:extLst>
        </xdr:cNvPr>
        <xdr:cNvSpPr/>
      </xdr:nvSpPr>
      <xdr:spPr>
        <a:xfrm>
          <a:off x="6098540" y="107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75350</xdr:rowOff>
    </xdr:from>
    <xdr:to>
      <xdr:col>41</xdr:col>
      <xdr:colOff>50800</xdr:colOff>
      <xdr:row>64</xdr:row>
      <xdr:rowOff>75850</xdr:rowOff>
    </xdr:to>
    <xdr:cxnSp macro="">
      <xdr:nvCxnSpPr>
        <xdr:cNvPr id="255" name="直線コネクタ 254">
          <a:extLst>
            <a:ext uri="{FF2B5EF4-FFF2-40B4-BE49-F238E27FC236}">
              <a16:creationId xmlns:a16="http://schemas.microsoft.com/office/drawing/2014/main" id="{C7FB5CF3-4780-4FDE-B1E0-3A0B9F852847}"/>
            </a:ext>
          </a:extLst>
        </xdr:cNvPr>
        <xdr:cNvCxnSpPr/>
      </xdr:nvCxnSpPr>
      <xdr:spPr>
        <a:xfrm flipV="1">
          <a:off x="6149340" y="10804310"/>
          <a:ext cx="7747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C197F2F-4378-4E2E-920D-E04D4B56AE5D}"/>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768AC8A-1F54-44F3-BD7F-2EFC53F4212E}"/>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D4892AB-0782-499B-BA6D-D055C5DFE77A}"/>
            </a:ext>
          </a:extLst>
        </xdr:cNvPr>
        <xdr:cNvSpPr txBox="1"/>
      </xdr:nvSpPr>
      <xdr:spPr>
        <a:xfrm>
          <a:off x="66702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81AEEA2-2BA4-4405-B87C-DF8AFB86925A}"/>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117260</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193DF69-33C8-47D9-89E1-8F1CD32B1733}"/>
            </a:ext>
          </a:extLst>
        </xdr:cNvPr>
        <xdr:cNvSpPr txBox="1"/>
      </xdr:nvSpPr>
      <xdr:spPr>
        <a:xfrm>
          <a:off x="8271588" y="108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117274</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4E467046-B142-4B9A-A135-01CE1877EAFA}"/>
            </a:ext>
          </a:extLst>
        </xdr:cNvPr>
        <xdr:cNvSpPr txBox="1"/>
      </xdr:nvSpPr>
      <xdr:spPr>
        <a:xfrm>
          <a:off x="7509588" y="108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117277</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9BF6492B-140F-4D8A-A1EC-759DFB922520}"/>
            </a:ext>
          </a:extLst>
        </xdr:cNvPr>
        <xdr:cNvSpPr txBox="1"/>
      </xdr:nvSpPr>
      <xdr:spPr>
        <a:xfrm>
          <a:off x="6712028" y="108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117777</xdr:rowOff>
    </xdr:from>
    <xdr:ext cx="378565" cy="259045"/>
    <xdr:sp macro="" textlink="">
      <xdr:nvSpPr>
        <xdr:cNvPr id="263" name="n_4mainValue【橋りょう・トンネル】&#10;一人当たり有形固定資産（償却資産）額">
          <a:extLst>
            <a:ext uri="{FF2B5EF4-FFF2-40B4-BE49-F238E27FC236}">
              <a16:creationId xmlns:a16="http://schemas.microsoft.com/office/drawing/2014/main" id="{8BCC1D49-F6D6-4E92-86AB-D516423BC896}"/>
            </a:ext>
          </a:extLst>
        </xdr:cNvPr>
        <xdr:cNvSpPr txBox="1"/>
      </xdr:nvSpPr>
      <xdr:spPr>
        <a:xfrm>
          <a:off x="5982917" y="1084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062CECB-2E90-40B2-84B6-6E037964D3E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8045DE2-487A-4873-B168-FB80E13AFF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A7A1488-D14E-4938-B298-032AF96FC4F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74AA888-832F-4625-BE93-9AD218E023F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08ACE1-087C-4079-A3AC-6FF471EED7E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6D5F383-0097-4136-BD67-BDABC00C28B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E870957-0F5B-413F-86A7-D8E181A818B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036D676-4E07-4E2E-B99C-97ACC05BC75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1768207-B2AD-4AF0-ACD8-09284B6B736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C0C3D3E-4067-4CE1-BBC4-511974E08E9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3BB39FE-5CB6-4E45-95C7-F839D542860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3D02021-A1FE-47A4-84AA-F1B7E3ACC67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84DDCEA-7531-4FBE-9BD1-0289DC2463E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9CBE8FD-C47A-4D73-8D52-52D325D8D47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77F2BFF-9ED5-44B5-B7CF-D785DB5D40E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7C5D210-BA92-4CA6-915C-0DF7009F968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7B7EB1B-E4A3-4A45-9271-DEC3B1515A6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AFA96F9-F299-4D93-966F-515F8952817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0709230-5984-41AA-8E01-7652CA9D684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4D98035-D29B-4802-8609-F512AC7921B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048F259-22A7-4B50-A7EF-F2B169FD2BA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7B1FB47-2CAC-4B71-B7A0-C022A6B6F4B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C5E3C8C-5CAC-4CAB-A21D-4833766D7CA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8013FCA-4270-4C07-8767-430B4CEC950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1C9B052-D637-4221-8893-375B29E41845}"/>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9E4D01F-9409-4B41-95A9-9D367E8B6E1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7077E5C-DD83-4A1E-B3FA-08864E876B9C}"/>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743FB37-AD9A-4A46-9C6C-998E0C85381F}"/>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43642B3-D64F-43C9-B93F-5D39DF7DD4CA}"/>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6FC2AA2-E939-489C-B183-A5009E8F37FA}"/>
            </a:ext>
          </a:extLst>
        </xdr:cNvPr>
        <xdr:cNvSpPr txBox="1"/>
      </xdr:nvSpPr>
      <xdr:spPr>
        <a:xfrm>
          <a:off x="4124960" y="1384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35418D18-E52A-4C83-B045-994FA66B37A1}"/>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FF242B41-B32B-46EA-A349-CA6916658A41}"/>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C639884B-6AB9-4E6D-ACA4-796ACBBF1F9B}"/>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C235A2D7-048F-43F1-A05C-7B972D02E031}"/>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7A76E9FF-FC06-4617-970F-33E0C288B356}"/>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DB915B-0F24-46B0-BB8A-15D2738B39C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161C3F2-8AC0-4E8A-946C-C556CC8EBE6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823016F-EDF5-454F-9088-D58017DE414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5E47B6-38B6-468F-AB2B-8CC011ADABF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422C91-7A8C-4DDD-8BD3-F4FE0531569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4" name="楕円 303">
          <a:extLst>
            <a:ext uri="{FF2B5EF4-FFF2-40B4-BE49-F238E27FC236}">
              <a16:creationId xmlns:a16="http://schemas.microsoft.com/office/drawing/2014/main" id="{926DC2EE-3C2B-488F-9146-2847E13786BA}"/>
            </a:ext>
          </a:extLst>
        </xdr:cNvPr>
        <xdr:cNvSpPr/>
      </xdr:nvSpPr>
      <xdr:spPr>
        <a:xfrm>
          <a:off x="403606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06CB8E3-FF0C-454C-AE59-266DADB7590B}"/>
            </a:ext>
          </a:extLst>
        </xdr:cNvPr>
        <xdr:cNvSpPr txBox="1"/>
      </xdr:nvSpPr>
      <xdr:spPr>
        <a:xfrm>
          <a:off x="412496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6" name="楕円 305">
          <a:extLst>
            <a:ext uri="{FF2B5EF4-FFF2-40B4-BE49-F238E27FC236}">
              <a16:creationId xmlns:a16="http://schemas.microsoft.com/office/drawing/2014/main" id="{D89779DE-2252-4D51-8E10-C763F2AA6AF4}"/>
            </a:ext>
          </a:extLst>
        </xdr:cNvPr>
        <xdr:cNvSpPr/>
      </xdr:nvSpPr>
      <xdr:spPr>
        <a:xfrm>
          <a:off x="331216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49530</xdr:rowOff>
    </xdr:to>
    <xdr:cxnSp macro="">
      <xdr:nvCxnSpPr>
        <xdr:cNvPr id="307" name="直線コネクタ 306">
          <a:extLst>
            <a:ext uri="{FF2B5EF4-FFF2-40B4-BE49-F238E27FC236}">
              <a16:creationId xmlns:a16="http://schemas.microsoft.com/office/drawing/2014/main" id="{16663D7E-CF01-4C8D-B7F8-4ED346BFF68F}"/>
            </a:ext>
          </a:extLst>
        </xdr:cNvPr>
        <xdr:cNvCxnSpPr/>
      </xdr:nvCxnSpPr>
      <xdr:spPr>
        <a:xfrm>
          <a:off x="3355340" y="137674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8" name="楕円 307">
          <a:extLst>
            <a:ext uri="{FF2B5EF4-FFF2-40B4-BE49-F238E27FC236}">
              <a16:creationId xmlns:a16="http://schemas.microsoft.com/office/drawing/2014/main" id="{9474E52E-4CBC-4262-A4AB-89F848B47132}"/>
            </a:ext>
          </a:extLst>
        </xdr:cNvPr>
        <xdr:cNvSpPr/>
      </xdr:nvSpPr>
      <xdr:spPr>
        <a:xfrm>
          <a:off x="251460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20955</xdr:rowOff>
    </xdr:to>
    <xdr:cxnSp macro="">
      <xdr:nvCxnSpPr>
        <xdr:cNvPr id="309" name="直線コネクタ 308">
          <a:extLst>
            <a:ext uri="{FF2B5EF4-FFF2-40B4-BE49-F238E27FC236}">
              <a16:creationId xmlns:a16="http://schemas.microsoft.com/office/drawing/2014/main" id="{76D30A4A-C511-4A83-BAFB-D644C14D0536}"/>
            </a:ext>
          </a:extLst>
        </xdr:cNvPr>
        <xdr:cNvCxnSpPr/>
      </xdr:nvCxnSpPr>
      <xdr:spPr>
        <a:xfrm>
          <a:off x="2565400" y="1373886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0" name="楕円 309">
          <a:extLst>
            <a:ext uri="{FF2B5EF4-FFF2-40B4-BE49-F238E27FC236}">
              <a16:creationId xmlns:a16="http://schemas.microsoft.com/office/drawing/2014/main" id="{E070BBFC-F3C8-4015-A86F-688DF1029AFC}"/>
            </a:ext>
          </a:extLst>
        </xdr:cNvPr>
        <xdr:cNvSpPr/>
      </xdr:nvSpPr>
      <xdr:spPr>
        <a:xfrm>
          <a:off x="173990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160020</xdr:rowOff>
    </xdr:to>
    <xdr:cxnSp macro="">
      <xdr:nvCxnSpPr>
        <xdr:cNvPr id="311" name="直線コネクタ 310">
          <a:extLst>
            <a:ext uri="{FF2B5EF4-FFF2-40B4-BE49-F238E27FC236}">
              <a16:creationId xmlns:a16="http://schemas.microsoft.com/office/drawing/2014/main" id="{4CA87A16-7725-418E-97D4-59494B5CD759}"/>
            </a:ext>
          </a:extLst>
        </xdr:cNvPr>
        <xdr:cNvCxnSpPr/>
      </xdr:nvCxnSpPr>
      <xdr:spPr>
        <a:xfrm>
          <a:off x="1790700" y="1370837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2" name="楕円 311">
          <a:extLst>
            <a:ext uri="{FF2B5EF4-FFF2-40B4-BE49-F238E27FC236}">
              <a16:creationId xmlns:a16="http://schemas.microsoft.com/office/drawing/2014/main" id="{AAA3D006-EA0D-4297-86AE-BAFF45E4023B}"/>
            </a:ext>
          </a:extLst>
        </xdr:cNvPr>
        <xdr:cNvSpPr/>
      </xdr:nvSpPr>
      <xdr:spPr>
        <a:xfrm>
          <a:off x="965200" y="13613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129539</xdr:rowOff>
    </xdr:to>
    <xdr:cxnSp macro="">
      <xdr:nvCxnSpPr>
        <xdr:cNvPr id="313" name="直線コネクタ 312">
          <a:extLst>
            <a:ext uri="{FF2B5EF4-FFF2-40B4-BE49-F238E27FC236}">
              <a16:creationId xmlns:a16="http://schemas.microsoft.com/office/drawing/2014/main" id="{F5557C96-D7F2-4E75-AB8F-046FFA981BEE}"/>
            </a:ext>
          </a:extLst>
        </xdr:cNvPr>
        <xdr:cNvCxnSpPr/>
      </xdr:nvCxnSpPr>
      <xdr:spPr>
        <a:xfrm>
          <a:off x="1008380" y="13664565"/>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14C9E364-FF33-4A74-BF33-A5B9F86AD683}"/>
            </a:ext>
          </a:extLst>
        </xdr:cNvPr>
        <xdr:cNvSpPr txBox="1"/>
      </xdr:nvSpPr>
      <xdr:spPr>
        <a:xfrm>
          <a:off x="317056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36D46C3C-E459-438A-87DA-2778AD49B487}"/>
            </a:ext>
          </a:extLst>
        </xdr:cNvPr>
        <xdr:cNvSpPr txBox="1"/>
      </xdr:nvSpPr>
      <xdr:spPr>
        <a:xfrm>
          <a:off x="23857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E21CDBAB-0440-45CD-8F44-871F25CC1918}"/>
            </a:ext>
          </a:extLst>
        </xdr:cNvPr>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D561A78D-73E7-422D-A8BB-8476CD4D30A7}"/>
            </a:ext>
          </a:extLst>
        </xdr:cNvPr>
        <xdr:cNvSpPr txBox="1"/>
      </xdr:nvSpPr>
      <xdr:spPr>
        <a:xfrm>
          <a:off x="83630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8" name="n_1mainValue【公営住宅】&#10;有形固定資産減価償却率">
          <a:extLst>
            <a:ext uri="{FF2B5EF4-FFF2-40B4-BE49-F238E27FC236}">
              <a16:creationId xmlns:a16="http://schemas.microsoft.com/office/drawing/2014/main" id="{BCFAB595-D574-402B-A2CE-73FC41511C6D}"/>
            </a:ext>
          </a:extLst>
        </xdr:cNvPr>
        <xdr:cNvSpPr txBox="1"/>
      </xdr:nvSpPr>
      <xdr:spPr>
        <a:xfrm>
          <a:off x="317056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9" name="n_2mainValue【公営住宅】&#10;有形固定資産減価償却率">
          <a:extLst>
            <a:ext uri="{FF2B5EF4-FFF2-40B4-BE49-F238E27FC236}">
              <a16:creationId xmlns:a16="http://schemas.microsoft.com/office/drawing/2014/main" id="{4D911221-F07B-416F-B6BC-4B18ED7763B2}"/>
            </a:ext>
          </a:extLst>
        </xdr:cNvPr>
        <xdr:cNvSpPr txBox="1"/>
      </xdr:nvSpPr>
      <xdr:spPr>
        <a:xfrm>
          <a:off x="23857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20" name="n_3mainValue【公営住宅】&#10;有形固定資産減価償却率">
          <a:extLst>
            <a:ext uri="{FF2B5EF4-FFF2-40B4-BE49-F238E27FC236}">
              <a16:creationId xmlns:a16="http://schemas.microsoft.com/office/drawing/2014/main" id="{3075F77E-C53B-4AE6-8C72-81605CFE7FBF}"/>
            </a:ext>
          </a:extLst>
        </xdr:cNvPr>
        <xdr:cNvSpPr txBox="1"/>
      </xdr:nvSpPr>
      <xdr:spPr>
        <a:xfrm>
          <a:off x="16110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321" name="n_4mainValue【公営住宅】&#10;有形固定資産減価償却率">
          <a:extLst>
            <a:ext uri="{FF2B5EF4-FFF2-40B4-BE49-F238E27FC236}">
              <a16:creationId xmlns:a16="http://schemas.microsoft.com/office/drawing/2014/main" id="{3CDB3F96-0B1B-44A7-933F-B071DB000B66}"/>
            </a:ext>
          </a:extLst>
        </xdr:cNvPr>
        <xdr:cNvSpPr txBox="1"/>
      </xdr:nvSpPr>
      <xdr:spPr>
        <a:xfrm>
          <a:off x="83630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A0047F3-1E42-4560-A2BB-7D11DB75B08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865D4A0-C834-48CD-B742-0DC95D0242A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BE04B3-A109-44AE-B010-D90148A5166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53A13A7-108D-4C6F-9AFC-FE5F6236EED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40D5191-AF0F-4949-AA97-BEA066EECC8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1598518-6ADB-41BA-8045-98A4F680601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2E3101B-76DB-4F6A-BDF7-B0F832FF749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821C913-B384-4E9C-85FE-F4BD6C853C2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F19BCAA-FAB7-463C-A3D1-9693E4C159C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2B1D769-DCD0-4267-BA88-4E9AFF29D91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E297C1D-5192-4444-9B79-9F5245ACA1F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160A807-9DB4-4372-89A8-285546E7862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277B62A-E88B-44A6-AD1E-BA278B0FBF5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7ED9E1B-2520-49A1-9FC1-7BCEA166EA4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8436105-0ED3-481D-9798-D167633E137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5C5314B-E469-4A64-9AC6-0D822EC72E7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59870A4-DCC7-4B54-9AE0-BAED130DCDA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814FCE26-E6DC-45A1-843A-B02ED4CED98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22BDD82-3F0B-4E02-9EFE-9894A32CBC1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9E18F77-4434-4A88-A94B-D87D6DAEB2A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7369C36-8FE4-43F6-B9C4-E236D7044DC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9E50A56-75EC-4393-8B94-305311F2D77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D5BF123-2052-4B92-9D54-18C165E1F19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29F030F-5FB7-49AC-9B2E-5CFD4C5ACDEF}"/>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3FF21FBA-912C-484E-B0DC-9D1BA97CA2A3}"/>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5E88B939-93B3-4111-9EDA-0D75A237B99E}"/>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282DB575-2084-4F2D-A188-8262003D0BD4}"/>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16AA3CBE-5FBF-4D44-9E55-1AEB6DEF3D02}"/>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CB19F3DA-0889-4F45-BD22-848445F2B11F}"/>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F56E5003-E8D9-4466-A2FC-CD634BA6B934}"/>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3E06A395-7E4F-47D1-A595-37864DFCEF88}"/>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FF8D3A40-440A-47CA-81E3-DD46A779C5FA}"/>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5D9AE1AB-F8AA-485C-9D6B-8D2497B6D18D}"/>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706B7436-DCC8-4470-A304-A9E1E8AA4428}"/>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88C2E7E-B12C-4472-9181-0186DFF5B9A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44A650C-C72A-4208-820E-084249A7E89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0BB3D25-E4ED-4985-81A8-C8E54CBE886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2507E4-5EA6-42BF-BD46-ED4701C8E13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103C33F-8F67-4718-8778-183185EC00B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85598</xdr:rowOff>
    </xdr:from>
    <xdr:to>
      <xdr:col>55</xdr:col>
      <xdr:colOff>50800</xdr:colOff>
      <xdr:row>86</xdr:row>
      <xdr:rowOff>15748</xdr:rowOff>
    </xdr:to>
    <xdr:sp macro="" textlink="">
      <xdr:nvSpPr>
        <xdr:cNvPr id="361" name="楕円 360">
          <a:extLst>
            <a:ext uri="{FF2B5EF4-FFF2-40B4-BE49-F238E27FC236}">
              <a16:creationId xmlns:a16="http://schemas.microsoft.com/office/drawing/2014/main" id="{8C2EFC8B-F7AF-41A5-8598-6A8FE8403B76}"/>
            </a:ext>
          </a:extLst>
        </xdr:cNvPr>
        <xdr:cNvSpPr/>
      </xdr:nvSpPr>
      <xdr:spPr>
        <a:xfrm>
          <a:off x="9192260" y="14334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64025</xdr:rowOff>
    </xdr:from>
    <xdr:ext cx="469744" cy="259045"/>
    <xdr:sp macro="" textlink="">
      <xdr:nvSpPr>
        <xdr:cNvPr id="362" name="【公営住宅】&#10;一人当たり面積該当値テキスト">
          <a:extLst>
            <a:ext uri="{FF2B5EF4-FFF2-40B4-BE49-F238E27FC236}">
              <a16:creationId xmlns:a16="http://schemas.microsoft.com/office/drawing/2014/main" id="{856C51EC-6E1E-48B9-9DFF-0C9990179A9F}"/>
            </a:ext>
          </a:extLst>
        </xdr:cNvPr>
        <xdr:cNvSpPr txBox="1"/>
      </xdr:nvSpPr>
      <xdr:spPr>
        <a:xfrm>
          <a:off x="9258300"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85407</xdr:rowOff>
    </xdr:from>
    <xdr:to>
      <xdr:col>50</xdr:col>
      <xdr:colOff>165100</xdr:colOff>
      <xdr:row>86</xdr:row>
      <xdr:rowOff>15557</xdr:rowOff>
    </xdr:to>
    <xdr:sp macro="" textlink="">
      <xdr:nvSpPr>
        <xdr:cNvPr id="363" name="楕円 362">
          <a:extLst>
            <a:ext uri="{FF2B5EF4-FFF2-40B4-BE49-F238E27FC236}">
              <a16:creationId xmlns:a16="http://schemas.microsoft.com/office/drawing/2014/main" id="{8B54CC3D-94A1-4F15-AF12-7B3A150C7F16}"/>
            </a:ext>
          </a:extLst>
        </xdr:cNvPr>
        <xdr:cNvSpPr/>
      </xdr:nvSpPr>
      <xdr:spPr>
        <a:xfrm>
          <a:off x="8445500" y="14334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136207</xdr:rowOff>
    </xdr:from>
    <xdr:to>
      <xdr:col>55</xdr:col>
      <xdr:colOff>0</xdr:colOff>
      <xdr:row>85</xdr:row>
      <xdr:rowOff>136398</xdr:rowOff>
    </xdr:to>
    <xdr:cxnSp macro="">
      <xdr:nvCxnSpPr>
        <xdr:cNvPr id="364" name="直線コネクタ 363">
          <a:extLst>
            <a:ext uri="{FF2B5EF4-FFF2-40B4-BE49-F238E27FC236}">
              <a16:creationId xmlns:a16="http://schemas.microsoft.com/office/drawing/2014/main" id="{69458F2C-1E68-4C10-BB4F-70CE0FFE26FE}"/>
            </a:ext>
          </a:extLst>
        </xdr:cNvPr>
        <xdr:cNvCxnSpPr/>
      </xdr:nvCxnSpPr>
      <xdr:spPr>
        <a:xfrm>
          <a:off x="8496300" y="14385607"/>
          <a:ext cx="7239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88075</xdr:rowOff>
    </xdr:from>
    <xdr:to>
      <xdr:col>46</xdr:col>
      <xdr:colOff>38100</xdr:colOff>
      <xdr:row>86</xdr:row>
      <xdr:rowOff>18225</xdr:rowOff>
    </xdr:to>
    <xdr:sp macro="" textlink="">
      <xdr:nvSpPr>
        <xdr:cNvPr id="365" name="楕円 364">
          <a:extLst>
            <a:ext uri="{FF2B5EF4-FFF2-40B4-BE49-F238E27FC236}">
              <a16:creationId xmlns:a16="http://schemas.microsoft.com/office/drawing/2014/main" id="{961C62DB-91EC-4835-802A-8E2B7CE94465}"/>
            </a:ext>
          </a:extLst>
        </xdr:cNvPr>
        <xdr:cNvSpPr/>
      </xdr:nvSpPr>
      <xdr:spPr>
        <a:xfrm>
          <a:off x="7670800" y="14337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136207</xdr:rowOff>
    </xdr:from>
    <xdr:to>
      <xdr:col>50</xdr:col>
      <xdr:colOff>114300</xdr:colOff>
      <xdr:row>85</xdr:row>
      <xdr:rowOff>138875</xdr:rowOff>
    </xdr:to>
    <xdr:cxnSp macro="">
      <xdr:nvCxnSpPr>
        <xdr:cNvPr id="366" name="直線コネクタ 365">
          <a:extLst>
            <a:ext uri="{FF2B5EF4-FFF2-40B4-BE49-F238E27FC236}">
              <a16:creationId xmlns:a16="http://schemas.microsoft.com/office/drawing/2014/main" id="{64F37064-2A4E-4553-B5C5-9126EB7E06C7}"/>
            </a:ext>
          </a:extLst>
        </xdr:cNvPr>
        <xdr:cNvCxnSpPr/>
      </xdr:nvCxnSpPr>
      <xdr:spPr>
        <a:xfrm flipV="1">
          <a:off x="7713980" y="14385607"/>
          <a:ext cx="78232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88455</xdr:rowOff>
    </xdr:from>
    <xdr:to>
      <xdr:col>41</xdr:col>
      <xdr:colOff>101600</xdr:colOff>
      <xdr:row>86</xdr:row>
      <xdr:rowOff>18605</xdr:rowOff>
    </xdr:to>
    <xdr:sp macro="" textlink="">
      <xdr:nvSpPr>
        <xdr:cNvPr id="367" name="楕円 366">
          <a:extLst>
            <a:ext uri="{FF2B5EF4-FFF2-40B4-BE49-F238E27FC236}">
              <a16:creationId xmlns:a16="http://schemas.microsoft.com/office/drawing/2014/main" id="{8FFC8144-311D-4F55-AA84-66FC4A17E476}"/>
            </a:ext>
          </a:extLst>
        </xdr:cNvPr>
        <xdr:cNvSpPr/>
      </xdr:nvSpPr>
      <xdr:spPr>
        <a:xfrm>
          <a:off x="6873240" y="14337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138875</xdr:rowOff>
    </xdr:from>
    <xdr:to>
      <xdr:col>45</xdr:col>
      <xdr:colOff>177800</xdr:colOff>
      <xdr:row>85</xdr:row>
      <xdr:rowOff>139255</xdr:rowOff>
    </xdr:to>
    <xdr:cxnSp macro="">
      <xdr:nvCxnSpPr>
        <xdr:cNvPr id="368" name="直線コネクタ 367">
          <a:extLst>
            <a:ext uri="{FF2B5EF4-FFF2-40B4-BE49-F238E27FC236}">
              <a16:creationId xmlns:a16="http://schemas.microsoft.com/office/drawing/2014/main" id="{785A9137-2E2F-434B-B4E0-DDA31B6B9B23}"/>
            </a:ext>
          </a:extLst>
        </xdr:cNvPr>
        <xdr:cNvCxnSpPr/>
      </xdr:nvCxnSpPr>
      <xdr:spPr>
        <a:xfrm flipV="1">
          <a:off x="6924040" y="14388275"/>
          <a:ext cx="78994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90742</xdr:rowOff>
    </xdr:from>
    <xdr:to>
      <xdr:col>36</xdr:col>
      <xdr:colOff>165100</xdr:colOff>
      <xdr:row>86</xdr:row>
      <xdr:rowOff>20892</xdr:rowOff>
    </xdr:to>
    <xdr:sp macro="" textlink="">
      <xdr:nvSpPr>
        <xdr:cNvPr id="369" name="楕円 368">
          <a:extLst>
            <a:ext uri="{FF2B5EF4-FFF2-40B4-BE49-F238E27FC236}">
              <a16:creationId xmlns:a16="http://schemas.microsoft.com/office/drawing/2014/main" id="{9D3E4557-70E0-434B-9AC5-E412037B0E03}"/>
            </a:ext>
          </a:extLst>
        </xdr:cNvPr>
        <xdr:cNvSpPr/>
      </xdr:nvSpPr>
      <xdr:spPr>
        <a:xfrm>
          <a:off x="6098540" y="14340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139255</xdr:rowOff>
    </xdr:from>
    <xdr:to>
      <xdr:col>41</xdr:col>
      <xdr:colOff>50800</xdr:colOff>
      <xdr:row>85</xdr:row>
      <xdr:rowOff>141542</xdr:rowOff>
    </xdr:to>
    <xdr:cxnSp macro="">
      <xdr:nvCxnSpPr>
        <xdr:cNvPr id="370" name="直線コネクタ 369">
          <a:extLst>
            <a:ext uri="{FF2B5EF4-FFF2-40B4-BE49-F238E27FC236}">
              <a16:creationId xmlns:a16="http://schemas.microsoft.com/office/drawing/2014/main" id="{4A6FA52B-5CFA-4EFE-BFCE-53D8ED7FED79}"/>
            </a:ext>
          </a:extLst>
        </xdr:cNvPr>
        <xdr:cNvCxnSpPr/>
      </xdr:nvCxnSpPr>
      <xdr:spPr>
        <a:xfrm flipV="1">
          <a:off x="6149340" y="14388655"/>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48F7C587-BF06-4F50-AC6B-92FC23F60E86}"/>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3E478A0F-43A8-4E8F-B02B-D6A3DC0293BB}"/>
            </a:ext>
          </a:extLst>
        </xdr:cNvPr>
        <xdr:cNvSpPr txBox="1"/>
      </xdr:nvSpPr>
      <xdr:spPr>
        <a:xfrm>
          <a:off x="7509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20FDE031-4EAB-42C4-82CC-AA26474F46D8}"/>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0654D8FD-8B02-4776-81BB-51FA3CD776ED}"/>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6684</xdr:rowOff>
    </xdr:from>
    <xdr:ext cx="469744" cy="259045"/>
    <xdr:sp macro="" textlink="">
      <xdr:nvSpPr>
        <xdr:cNvPr id="375" name="n_1mainValue【公営住宅】&#10;一人当たり面積">
          <a:extLst>
            <a:ext uri="{FF2B5EF4-FFF2-40B4-BE49-F238E27FC236}">
              <a16:creationId xmlns:a16="http://schemas.microsoft.com/office/drawing/2014/main" id="{5B8B8181-4B96-450B-9492-380DA23C4970}"/>
            </a:ext>
          </a:extLst>
        </xdr:cNvPr>
        <xdr:cNvSpPr txBox="1"/>
      </xdr:nvSpPr>
      <xdr:spPr>
        <a:xfrm>
          <a:off x="8271587" y="14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9352</xdr:rowOff>
    </xdr:from>
    <xdr:ext cx="469744" cy="259045"/>
    <xdr:sp macro="" textlink="">
      <xdr:nvSpPr>
        <xdr:cNvPr id="376" name="n_2mainValue【公営住宅】&#10;一人当たり面積">
          <a:extLst>
            <a:ext uri="{FF2B5EF4-FFF2-40B4-BE49-F238E27FC236}">
              <a16:creationId xmlns:a16="http://schemas.microsoft.com/office/drawing/2014/main" id="{1F1B6062-C40C-49EF-87D3-C989EE6309B7}"/>
            </a:ext>
          </a:extLst>
        </xdr:cNvPr>
        <xdr:cNvSpPr txBox="1"/>
      </xdr:nvSpPr>
      <xdr:spPr>
        <a:xfrm>
          <a:off x="7509587" y="1442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9732</xdr:rowOff>
    </xdr:from>
    <xdr:ext cx="469744" cy="259045"/>
    <xdr:sp macro="" textlink="">
      <xdr:nvSpPr>
        <xdr:cNvPr id="377" name="n_3mainValue【公営住宅】&#10;一人当たり面積">
          <a:extLst>
            <a:ext uri="{FF2B5EF4-FFF2-40B4-BE49-F238E27FC236}">
              <a16:creationId xmlns:a16="http://schemas.microsoft.com/office/drawing/2014/main" id="{85B93D97-20A2-4AD1-8D24-EC23831EF6C4}"/>
            </a:ext>
          </a:extLst>
        </xdr:cNvPr>
        <xdr:cNvSpPr txBox="1"/>
      </xdr:nvSpPr>
      <xdr:spPr>
        <a:xfrm>
          <a:off x="6712027" y="1442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12019</xdr:rowOff>
    </xdr:from>
    <xdr:ext cx="469744" cy="259045"/>
    <xdr:sp macro="" textlink="">
      <xdr:nvSpPr>
        <xdr:cNvPr id="378" name="n_4mainValue【公営住宅】&#10;一人当たり面積">
          <a:extLst>
            <a:ext uri="{FF2B5EF4-FFF2-40B4-BE49-F238E27FC236}">
              <a16:creationId xmlns:a16="http://schemas.microsoft.com/office/drawing/2014/main" id="{B881D248-EFA8-446C-9F31-D45B68964D3A}"/>
            </a:ext>
          </a:extLst>
        </xdr:cNvPr>
        <xdr:cNvSpPr txBox="1"/>
      </xdr:nvSpPr>
      <xdr:spPr>
        <a:xfrm>
          <a:off x="5937327" y="1442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D4A5DEB-E3F4-4F3C-93C4-71DF471C152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8D98E5F-D8DE-4D96-831E-FC5C9B800EC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670B2D0-9438-4056-91E6-407BF397612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9EF43F5-1FB4-4B07-B91C-F4F04014899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F32A426-CD93-4819-9B70-5BEC7C0AB1C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45397A8-115D-4345-9E9D-99D11375ABE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EDCCA61-B7D8-4850-A641-D84B40E0081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2ED8C09-D76C-4471-891D-78252226988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1A3FD01-BE27-4AFB-A07D-FC545494C2B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DED3072-1750-4159-BF1A-81680C2592B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764C23E-8494-45F9-9A06-199DD0B4E9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2051F4E-559F-477F-B49D-1FC286C0AB7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A596E9B-D4E7-4C50-8292-1034C6BFCED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46D65AD-885C-466D-BE72-CFFB576346C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2EF0DD5-08F7-4CF7-8B5B-350E79686DD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B3AFF7B-A77E-4810-9265-8513831D4FA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40DF115-06AB-42ED-B8BF-B1D7D4BC5E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542CF1C-34FB-4C41-8BF6-39741AFB333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60F2E0F-0747-468D-8534-66EF48E40AD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93199F7-C575-4564-B505-B159DC43721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F699A5C-AB83-4629-A784-DE93E4299C1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91726DA-3B6F-46E1-911B-5ECBBF7BBC7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CDC13EA-F6BE-4F8A-ABA7-DF73F1DF698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A021437-DB9E-413D-BA94-6B50F434211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B105883-3801-4382-A49F-D147D7A40C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18F3AC7-65B7-42AF-82A4-7B0BC66789C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285A338-C228-4219-92FD-047DEFE1DB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5C6B3DC-3653-4F28-A655-47D203EBBB1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5A433D7-2BA5-4E24-BCB4-32EFD2C0012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8F212D9-76E4-4DFD-AF10-D226C79FA99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46750EB8-A16E-4137-B0E0-8A87381D774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872088C-0DDF-4603-A260-22ECFA32A1B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C53F2D4-3736-47D5-A972-E85F3634AB1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E9E436E-B603-46F2-BB32-A84AD2E9120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5480423F-CC11-4B5A-BF40-4E1D6856F56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240AAF4-B689-4BBF-8B02-2FAC7FDDC23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31E982C-4143-40BC-A184-D4AF6717876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8D7065CB-524F-4EF9-8D9A-2FD183FB8F5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2D13F7AB-65C3-48C1-8AD3-EA5AB02DA5C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B82F1B3-265E-4141-B058-8548380E53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3A093C1-564C-4B53-A4BA-F8F76A15953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9BD17DA-86EB-4165-BA06-1846200BD430}"/>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9624C9C2-63DE-4550-AE21-D95AADE3898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9CBB7E9-0122-43CE-9362-EB28AC5AE9B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1F7C5153-6EA7-4723-B133-7A5E11049CF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A15CD82C-6FE6-489D-9DB1-D5AE1C66D645}"/>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B7DDE9A-F169-4875-89D6-1BD627F3D294}"/>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BC2AD295-897C-41BA-BD68-719DB83EFCE4}"/>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355B9658-97B3-47AA-84FC-E1E8AF5EF0F1}"/>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41616994-FD47-4E8F-B3E8-4D5423A85436}"/>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BD8E17B2-EAB5-4CD1-B79C-9878763450F5}"/>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7A46247E-39C8-4603-89D7-122000C4FD05}"/>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A64D0B2-CE3F-48B0-B5B0-C6D1CB984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003B5FB-EACF-4F92-B59F-D0AD3AFF626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66E081B-84B9-44D2-AEAC-14111A16508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8294665-D3C4-4646-AD97-5B19DEDC30E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8D9F1C0-5522-49AE-9BE1-59DDC40B02C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36" name="楕円 435">
          <a:extLst>
            <a:ext uri="{FF2B5EF4-FFF2-40B4-BE49-F238E27FC236}">
              <a16:creationId xmlns:a16="http://schemas.microsoft.com/office/drawing/2014/main" id="{453386FD-D021-471D-9232-F5D46C028279}"/>
            </a:ext>
          </a:extLst>
        </xdr:cNvPr>
        <xdr:cNvSpPr/>
      </xdr:nvSpPr>
      <xdr:spPr>
        <a:xfrm>
          <a:off x="14325600" y="63472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167476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FA47EB3-19D6-4277-85B5-D53AFECDA6AF}"/>
            </a:ext>
          </a:extLst>
        </xdr:cNvPr>
        <xdr:cNvSpPr txBox="1"/>
      </xdr:nvSpPr>
      <xdr:spPr>
        <a:xfrm>
          <a:off x="144145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438" name="楕円 437">
          <a:extLst>
            <a:ext uri="{FF2B5EF4-FFF2-40B4-BE49-F238E27FC236}">
              <a16:creationId xmlns:a16="http://schemas.microsoft.com/office/drawing/2014/main" id="{4E2D0111-8896-4F6C-A412-E35250F55776}"/>
            </a:ext>
          </a:extLst>
        </xdr:cNvPr>
        <xdr:cNvSpPr/>
      </xdr:nvSpPr>
      <xdr:spPr>
        <a:xfrm>
          <a:off x="13578840" y="63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23949</xdr:rowOff>
    </xdr:from>
    <xdr:to>
      <xdr:col>85</xdr:col>
      <xdr:colOff>127000</xdr:colOff>
      <xdr:row>38</xdr:row>
      <xdr:rowOff>28847</xdr:rowOff>
    </xdr:to>
    <xdr:cxnSp macro="">
      <xdr:nvCxnSpPr>
        <xdr:cNvPr id="439" name="直線コネクタ 438">
          <a:extLst>
            <a:ext uri="{FF2B5EF4-FFF2-40B4-BE49-F238E27FC236}">
              <a16:creationId xmlns:a16="http://schemas.microsoft.com/office/drawing/2014/main" id="{11BB881C-B910-42FA-950C-EBEEDE534916}"/>
            </a:ext>
          </a:extLst>
        </xdr:cNvPr>
        <xdr:cNvCxnSpPr/>
      </xdr:nvCxnSpPr>
      <xdr:spPr>
        <a:xfrm flipV="1">
          <a:off x="13629640" y="6394269"/>
          <a:ext cx="7467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0" name="楕円 439">
          <a:extLst>
            <a:ext uri="{FF2B5EF4-FFF2-40B4-BE49-F238E27FC236}">
              <a16:creationId xmlns:a16="http://schemas.microsoft.com/office/drawing/2014/main" id="{AD5F4EF1-88F5-4A7D-AC3F-9B69A6BB9445}"/>
            </a:ext>
          </a:extLst>
        </xdr:cNvPr>
        <xdr:cNvSpPr/>
      </xdr:nvSpPr>
      <xdr:spPr>
        <a:xfrm>
          <a:off x="12804140" y="6348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28847</xdr:rowOff>
    </xdr:to>
    <xdr:cxnSp macro="">
      <xdr:nvCxnSpPr>
        <xdr:cNvPr id="441" name="直線コネクタ 440">
          <a:extLst>
            <a:ext uri="{FF2B5EF4-FFF2-40B4-BE49-F238E27FC236}">
              <a16:creationId xmlns:a16="http://schemas.microsoft.com/office/drawing/2014/main" id="{EBA07800-2BC1-4968-89A7-65D351D73159}"/>
            </a:ext>
          </a:extLst>
        </xdr:cNvPr>
        <xdr:cNvCxnSpPr/>
      </xdr:nvCxnSpPr>
      <xdr:spPr>
        <a:xfrm>
          <a:off x="12854940" y="639590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156028</xdr:rowOff>
    </xdr:from>
    <xdr:to>
      <xdr:col>72</xdr:col>
      <xdr:colOff>38100</xdr:colOff>
      <xdr:row>38</xdr:row>
      <xdr:rowOff>86178</xdr:rowOff>
    </xdr:to>
    <xdr:sp macro="" textlink="">
      <xdr:nvSpPr>
        <xdr:cNvPr id="442" name="楕円 441">
          <a:extLst>
            <a:ext uri="{FF2B5EF4-FFF2-40B4-BE49-F238E27FC236}">
              <a16:creationId xmlns:a16="http://schemas.microsoft.com/office/drawing/2014/main" id="{0D9D0A38-35E7-4905-9A57-0271BB0010C1}"/>
            </a:ext>
          </a:extLst>
        </xdr:cNvPr>
        <xdr:cNvSpPr/>
      </xdr:nvSpPr>
      <xdr:spPr>
        <a:xfrm>
          <a:off x="12029440" y="6358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25581</xdr:rowOff>
    </xdr:from>
    <xdr:to>
      <xdr:col>76</xdr:col>
      <xdr:colOff>114300</xdr:colOff>
      <xdr:row>38</xdr:row>
      <xdr:rowOff>35378</xdr:rowOff>
    </xdr:to>
    <xdr:cxnSp macro="">
      <xdr:nvCxnSpPr>
        <xdr:cNvPr id="443" name="直線コネクタ 442">
          <a:extLst>
            <a:ext uri="{FF2B5EF4-FFF2-40B4-BE49-F238E27FC236}">
              <a16:creationId xmlns:a16="http://schemas.microsoft.com/office/drawing/2014/main" id="{9012CF1E-ED24-437E-AEBD-DBC5962485D2}"/>
            </a:ext>
          </a:extLst>
        </xdr:cNvPr>
        <xdr:cNvCxnSpPr/>
      </xdr:nvCxnSpPr>
      <xdr:spPr>
        <a:xfrm flipV="1">
          <a:off x="12072620" y="639590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444" name="楕円 443">
          <a:extLst>
            <a:ext uri="{FF2B5EF4-FFF2-40B4-BE49-F238E27FC236}">
              <a16:creationId xmlns:a16="http://schemas.microsoft.com/office/drawing/2014/main" id="{C65CABCD-B400-4DD4-A68B-FEC46E6DA053}"/>
            </a:ext>
          </a:extLst>
        </xdr:cNvPr>
        <xdr:cNvSpPr/>
      </xdr:nvSpPr>
      <xdr:spPr>
        <a:xfrm>
          <a:off x="11231880" y="632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xdr:rowOff>
    </xdr:from>
    <xdr:to>
      <xdr:col>71</xdr:col>
      <xdr:colOff>177800</xdr:colOff>
      <xdr:row>38</xdr:row>
      <xdr:rowOff>35378</xdr:rowOff>
    </xdr:to>
    <xdr:cxnSp macro="">
      <xdr:nvCxnSpPr>
        <xdr:cNvPr id="445" name="直線コネクタ 444">
          <a:extLst>
            <a:ext uri="{FF2B5EF4-FFF2-40B4-BE49-F238E27FC236}">
              <a16:creationId xmlns:a16="http://schemas.microsoft.com/office/drawing/2014/main" id="{E653F77C-0ABE-4DDA-A515-2B87D1D81CDB}"/>
            </a:ext>
          </a:extLst>
        </xdr:cNvPr>
        <xdr:cNvCxnSpPr/>
      </xdr:nvCxnSpPr>
      <xdr:spPr>
        <a:xfrm>
          <a:off x="11282680" y="6376307"/>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C8BC2CA-0BF5-4F0A-B79C-CE55125FF507}"/>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A0F97E5-D2FE-469C-9938-D9984527FCE9}"/>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62CF08F-1457-40F4-BF0B-AE6C9F79447F}"/>
            </a:ext>
          </a:extLst>
        </xdr:cNvPr>
        <xdr:cNvSpPr txBox="1"/>
      </xdr:nvSpPr>
      <xdr:spPr>
        <a:xfrm>
          <a:off x="119005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7279C4CD-A79B-4648-B007-B4396B69AB0B}"/>
            </a:ext>
          </a:extLst>
        </xdr:cNvPr>
        <xdr:cNvSpPr txBox="1"/>
      </xdr:nvSpPr>
      <xdr:spPr>
        <a:xfrm>
          <a:off x="1110298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96174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FC379BB-48CD-4FFA-B2FF-5D31266B0CEA}"/>
            </a:ext>
          </a:extLst>
        </xdr:cNvPr>
        <xdr:cNvSpPr txBox="1"/>
      </xdr:nvSpPr>
      <xdr:spPr>
        <a:xfrm>
          <a:off x="1343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64E0663-EC3B-4AF1-9B38-50AAFF68E750}"/>
            </a:ext>
          </a:extLst>
        </xdr:cNvPr>
        <xdr:cNvSpPr txBox="1"/>
      </xdr:nvSpPr>
      <xdr:spPr>
        <a:xfrm>
          <a:off x="126752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77305</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CC358C9-DCB2-4E7C-B8AA-67130620890F}"/>
            </a:ext>
          </a:extLst>
        </xdr:cNvPr>
        <xdr:cNvSpPr txBox="1"/>
      </xdr:nvSpPr>
      <xdr:spPr>
        <a:xfrm>
          <a:off x="1190054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47914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745BD523-7E2A-46F2-844B-56530ED3F44C}"/>
            </a:ext>
          </a:extLst>
        </xdr:cNvPr>
        <xdr:cNvSpPr txBox="1"/>
      </xdr:nvSpPr>
      <xdr:spPr>
        <a:xfrm>
          <a:off x="1110298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B2250E4-44B5-4A53-8A55-D807F5F3E5B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851CFB4-3616-4440-BA2B-DA4715189BD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9FDD96B-660D-4D85-A71E-9C10A8F62FD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965D984-688C-4C6A-8A4C-B29D3836E5A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CBE9DF5-7590-44C6-8233-25A080955CD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299A4A7-E388-4AB9-976D-2652E224B15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89910F-1FFA-423C-828B-D6DE20585AD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AF88968E-948E-4E3F-9282-4B951F351DC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E404FB4-8A8E-4931-87DC-E46C21052B6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53B8E31-C1F4-4643-8AAA-6526F8569F1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338131ED-4B37-4B73-BBDE-BA44BA47D75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97106C15-927D-45D7-BE48-F3BDD6E24D3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2AEBB3A-8DBA-4449-9E85-15520ADF485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12E2B53E-F10C-4CAC-951C-C67DE95B6D9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F1552B4E-6B4A-49AF-8FB5-275BDDF444B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37BFE263-88CF-472C-9EA3-EE9BB6E73F1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BA9E28D8-F00D-4861-99BF-4A37399D058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45D19FAB-5F4D-47DD-B3F1-B09E5135CEE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C97B3D22-4D45-4201-B49F-A1AD8178EF8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C9F1729-A1FE-41FF-958F-92ADDB54959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FE6DB57-758C-450E-82B1-ABC0125DF4A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BE275DD-16C6-45E9-AC20-8AEF0194E2C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6456550-5E5B-4900-A311-5B5AF16C779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423A1EAE-6512-4A45-B608-12D9C1C750B5}"/>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A0C1284-451F-4B1F-8611-2AD57793682D}"/>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D03EEE09-CCB1-4689-9F21-252EBFF63D9A}"/>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E284599-53CB-4B2C-A857-FAECCB220A20}"/>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79D11501-5E2E-4756-954F-D20A2C1166BB}"/>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C354B09-6A8E-48C2-B6B4-2DB3A3054985}"/>
            </a:ext>
          </a:extLst>
        </xdr:cNvPr>
        <xdr:cNvSpPr txBox="1"/>
      </xdr:nvSpPr>
      <xdr:spPr>
        <a:xfrm>
          <a:off x="19547840" y="64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7A5E01E7-CF4A-4E59-9C53-34A5F7181554}"/>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570DC6AD-CB20-4A3D-A108-73C7D3E66BD3}"/>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41D4F8EC-2B12-404F-B061-D38A909864DA}"/>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5730AB20-AFCB-40E0-A9CF-407BFA84EBA2}"/>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A0D2CAEB-3685-4A5A-A10F-200F07E1BCFC}"/>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6491330-0711-49AF-9524-9D3D0B6ADBB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9DB0D93-B35D-4D79-A387-63245485D4F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0BE3628-8571-4FAB-AD7F-08FDC0633B5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B6D6610-875F-4A73-9B32-87D9E251B94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692C47D-A73F-4E29-A85D-1B0C4623297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96520</xdr:rowOff>
    </xdr:from>
    <xdr:to>
      <xdr:col>116</xdr:col>
      <xdr:colOff>114300</xdr:colOff>
      <xdr:row>40</xdr:row>
      <xdr:rowOff>26670</xdr:rowOff>
    </xdr:to>
    <xdr:sp macro="" textlink="">
      <xdr:nvSpPr>
        <xdr:cNvPr id="493" name="楕円 492">
          <a:extLst>
            <a:ext uri="{FF2B5EF4-FFF2-40B4-BE49-F238E27FC236}">
              <a16:creationId xmlns:a16="http://schemas.microsoft.com/office/drawing/2014/main" id="{5D2B4328-E30A-4E7A-9476-7087EF22E6E4}"/>
            </a:ext>
          </a:extLst>
        </xdr:cNvPr>
        <xdr:cNvSpPr/>
      </xdr:nvSpPr>
      <xdr:spPr>
        <a:xfrm>
          <a:off x="19458940" y="663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74947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D2C0987-3EF5-441E-9007-CA7549A220EB}"/>
            </a:ext>
          </a:extLst>
        </xdr:cNvPr>
        <xdr:cNvSpPr txBox="1"/>
      </xdr:nvSpPr>
      <xdr:spPr>
        <a:xfrm>
          <a:off x="1954784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96520</xdr:rowOff>
    </xdr:from>
    <xdr:to>
      <xdr:col>112</xdr:col>
      <xdr:colOff>38100</xdr:colOff>
      <xdr:row>40</xdr:row>
      <xdr:rowOff>26670</xdr:rowOff>
    </xdr:to>
    <xdr:sp macro="" textlink="">
      <xdr:nvSpPr>
        <xdr:cNvPr id="495" name="楕円 494">
          <a:extLst>
            <a:ext uri="{FF2B5EF4-FFF2-40B4-BE49-F238E27FC236}">
              <a16:creationId xmlns:a16="http://schemas.microsoft.com/office/drawing/2014/main" id="{2B86AF61-C136-45F0-855F-FB089863421E}"/>
            </a:ext>
          </a:extLst>
        </xdr:cNvPr>
        <xdr:cNvSpPr/>
      </xdr:nvSpPr>
      <xdr:spPr>
        <a:xfrm>
          <a:off x="18735040" y="6634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147320</xdr:rowOff>
    </xdr:from>
    <xdr:to>
      <xdr:col>116</xdr:col>
      <xdr:colOff>63500</xdr:colOff>
      <xdr:row>39</xdr:row>
      <xdr:rowOff>147320</xdr:rowOff>
    </xdr:to>
    <xdr:cxnSp macro="">
      <xdr:nvCxnSpPr>
        <xdr:cNvPr id="496" name="直線コネクタ 495">
          <a:extLst>
            <a:ext uri="{FF2B5EF4-FFF2-40B4-BE49-F238E27FC236}">
              <a16:creationId xmlns:a16="http://schemas.microsoft.com/office/drawing/2014/main" id="{EDF86323-1435-4B03-9C09-383080839891}"/>
            </a:ext>
          </a:extLst>
        </xdr:cNvPr>
        <xdr:cNvCxnSpPr/>
      </xdr:nvCxnSpPr>
      <xdr:spPr>
        <a:xfrm>
          <a:off x="18778220" y="66852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104140</xdr:rowOff>
    </xdr:from>
    <xdr:to>
      <xdr:col>107</xdr:col>
      <xdr:colOff>101600</xdr:colOff>
      <xdr:row>40</xdr:row>
      <xdr:rowOff>34290</xdr:rowOff>
    </xdr:to>
    <xdr:sp macro="" textlink="">
      <xdr:nvSpPr>
        <xdr:cNvPr id="497" name="楕円 496">
          <a:extLst>
            <a:ext uri="{FF2B5EF4-FFF2-40B4-BE49-F238E27FC236}">
              <a16:creationId xmlns:a16="http://schemas.microsoft.com/office/drawing/2014/main" id="{30A7B70E-11FE-463C-A5B5-EC4B3CA2D013}"/>
            </a:ext>
          </a:extLst>
        </xdr:cNvPr>
        <xdr:cNvSpPr/>
      </xdr:nvSpPr>
      <xdr:spPr>
        <a:xfrm>
          <a:off x="17937480" y="664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147320</xdr:rowOff>
    </xdr:from>
    <xdr:to>
      <xdr:col>111</xdr:col>
      <xdr:colOff>177800</xdr:colOff>
      <xdr:row>39</xdr:row>
      <xdr:rowOff>154940</xdr:rowOff>
    </xdr:to>
    <xdr:cxnSp macro="">
      <xdr:nvCxnSpPr>
        <xdr:cNvPr id="498" name="直線コネクタ 497">
          <a:extLst>
            <a:ext uri="{FF2B5EF4-FFF2-40B4-BE49-F238E27FC236}">
              <a16:creationId xmlns:a16="http://schemas.microsoft.com/office/drawing/2014/main" id="{F636D9F9-FB26-4001-BDF7-7578E91FEF54}"/>
            </a:ext>
          </a:extLst>
        </xdr:cNvPr>
        <xdr:cNvCxnSpPr/>
      </xdr:nvCxnSpPr>
      <xdr:spPr>
        <a:xfrm flipV="1">
          <a:off x="17988280" y="66852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9" name="楕円 498">
          <a:extLst>
            <a:ext uri="{FF2B5EF4-FFF2-40B4-BE49-F238E27FC236}">
              <a16:creationId xmlns:a16="http://schemas.microsoft.com/office/drawing/2014/main" id="{F35250C8-F5DB-46BD-B44F-66D1DD94D845}"/>
            </a:ext>
          </a:extLst>
        </xdr:cNvPr>
        <xdr:cNvSpPr/>
      </xdr:nvSpPr>
      <xdr:spPr>
        <a:xfrm>
          <a:off x="171627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154940</xdr:rowOff>
    </xdr:from>
    <xdr:to>
      <xdr:col>107</xdr:col>
      <xdr:colOff>50800</xdr:colOff>
      <xdr:row>39</xdr:row>
      <xdr:rowOff>156210</xdr:rowOff>
    </xdr:to>
    <xdr:cxnSp macro="">
      <xdr:nvCxnSpPr>
        <xdr:cNvPr id="500" name="直線コネクタ 499">
          <a:extLst>
            <a:ext uri="{FF2B5EF4-FFF2-40B4-BE49-F238E27FC236}">
              <a16:creationId xmlns:a16="http://schemas.microsoft.com/office/drawing/2014/main" id="{5556D103-FA7D-4BF1-8CE6-AB7543B8C6BF}"/>
            </a:ext>
          </a:extLst>
        </xdr:cNvPr>
        <xdr:cNvCxnSpPr/>
      </xdr:nvCxnSpPr>
      <xdr:spPr>
        <a:xfrm flipV="1">
          <a:off x="17213580" y="669290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111760</xdr:rowOff>
    </xdr:from>
    <xdr:to>
      <xdr:col>98</xdr:col>
      <xdr:colOff>38100</xdr:colOff>
      <xdr:row>40</xdr:row>
      <xdr:rowOff>41910</xdr:rowOff>
    </xdr:to>
    <xdr:sp macro="" textlink="">
      <xdr:nvSpPr>
        <xdr:cNvPr id="501" name="楕円 500">
          <a:extLst>
            <a:ext uri="{FF2B5EF4-FFF2-40B4-BE49-F238E27FC236}">
              <a16:creationId xmlns:a16="http://schemas.microsoft.com/office/drawing/2014/main" id="{176D4ACB-33F0-456C-A66B-32CE3423CC87}"/>
            </a:ext>
          </a:extLst>
        </xdr:cNvPr>
        <xdr:cNvSpPr/>
      </xdr:nvSpPr>
      <xdr:spPr>
        <a:xfrm>
          <a:off x="16388080" y="6649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162560</xdr:rowOff>
    </xdr:to>
    <xdr:cxnSp macro="">
      <xdr:nvCxnSpPr>
        <xdr:cNvPr id="502" name="直線コネクタ 501">
          <a:extLst>
            <a:ext uri="{FF2B5EF4-FFF2-40B4-BE49-F238E27FC236}">
              <a16:creationId xmlns:a16="http://schemas.microsoft.com/office/drawing/2014/main" id="{A41CD463-C87C-4F16-9F82-E53531F06017}"/>
            </a:ext>
          </a:extLst>
        </xdr:cNvPr>
        <xdr:cNvCxnSpPr/>
      </xdr:nvCxnSpPr>
      <xdr:spPr>
        <a:xfrm flipV="1">
          <a:off x="16431260" y="669417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EFAE5FD-9E94-4BE7-B6C4-A8E1B15956E5}"/>
            </a:ext>
          </a:extLst>
        </xdr:cNvPr>
        <xdr:cNvSpPr txBox="1"/>
      </xdr:nvSpPr>
      <xdr:spPr>
        <a:xfrm>
          <a:off x="185611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3DF0198-69D3-4620-BF0E-F11972F8C69F}"/>
            </a:ext>
          </a:extLst>
        </xdr:cNvPr>
        <xdr:cNvSpPr txBox="1"/>
      </xdr:nvSpPr>
      <xdr:spPr>
        <a:xfrm>
          <a:off x="1777626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743A3F14-128E-4185-AEC5-12027D6AA846}"/>
            </a:ext>
          </a:extLst>
        </xdr:cNvPr>
        <xdr:cNvSpPr txBox="1"/>
      </xdr:nvSpPr>
      <xdr:spPr>
        <a:xfrm>
          <a:off x="170015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E595B10-90D3-4524-B570-12E2201350C0}"/>
            </a:ext>
          </a:extLst>
        </xdr:cNvPr>
        <xdr:cNvSpPr txBox="1"/>
      </xdr:nvSpPr>
      <xdr:spPr>
        <a:xfrm>
          <a:off x="162268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43197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045D503-6FCC-4E2C-A704-AE463939D74D}"/>
            </a:ext>
          </a:extLst>
        </xdr:cNvPr>
        <xdr:cNvSpPr txBox="1"/>
      </xdr:nvSpPr>
      <xdr:spPr>
        <a:xfrm>
          <a:off x="18561127" y="64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50817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45F5E2C6-461E-499D-B741-15343DEAF090}"/>
            </a:ext>
          </a:extLst>
        </xdr:cNvPr>
        <xdr:cNvSpPr txBox="1"/>
      </xdr:nvSpPr>
      <xdr:spPr>
        <a:xfrm>
          <a:off x="17776267"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4F22ECE-71C8-40BA-997F-45BA50678606}"/>
            </a:ext>
          </a:extLst>
        </xdr:cNvPr>
        <xdr:cNvSpPr txBox="1"/>
      </xdr:nvSpPr>
      <xdr:spPr>
        <a:xfrm>
          <a:off x="170015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2A31CDC-1FE4-45A4-BC3C-17FF1F1909DC}"/>
            </a:ext>
          </a:extLst>
        </xdr:cNvPr>
        <xdr:cNvSpPr txBox="1"/>
      </xdr:nvSpPr>
      <xdr:spPr>
        <a:xfrm>
          <a:off x="16226867"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885F97D-9038-492D-9BCF-ADF7E4D48AB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D25303B-803C-437D-8994-C3F287982FD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48F5090-2762-4699-AD9E-6FFFB55B510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E663B3A-B248-4795-9A38-F1255C24E0C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34C36B8-3299-4AE1-B2B5-E44B1EBCE0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7C2F845-EB86-4F70-9C68-68E5F3C9639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B528AE7-8D95-454E-9370-4D50265C34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3959F06-C0B5-440C-AB32-77DC7E8298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B01195E-6414-4CEC-A553-DCCBAD4611C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971B871-ECA7-4545-9417-B478ADA490E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17D48FE6-5FAE-4889-9C6B-74DBF218973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A93CB4CD-3BF6-436B-AB0E-332B8BEF99A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BD5E2BA-E2E2-44CE-B104-59B3D38B49B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E3388F9-0D48-44E0-B22E-35A9E7445C8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4115C23-EE3F-4A1E-9140-56E862BC37A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91DCECDF-B098-4205-A061-D14930312E2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0928E7E-2F80-4718-9069-75AA90DDF3D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51F75C6-146B-4AD0-B6E8-D8D7F8A4BA0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5B4A277-0D93-48F5-8675-6BCCBD39D85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4D7F2EF-4EF4-4B40-B818-AF42C1DAD9A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631B042D-84DB-44F2-B4A4-2B30964B1A7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99C429D-CDEA-4436-9479-B473C717FA3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FB5FE74-3328-496F-95DD-4DE5894F5BF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EBC8DD5-342C-4CE8-82E4-279EDEF7930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6F8A7217-AE7E-4236-A317-0A95D351D1BD}"/>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346643E-458E-4EA4-934D-0B56E4B7505D}"/>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847D0051-05A7-4A74-9E90-254550D00193}"/>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7C8CBD8-85A4-4F80-BD5C-82FBCF53315C}"/>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74687177-CADF-436C-803F-AFB74C927025}"/>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A005432-1EFC-4F8A-B765-439C9C29C11B}"/>
            </a:ext>
          </a:extLst>
        </xdr:cNvPr>
        <xdr:cNvSpPr txBox="1"/>
      </xdr:nvSpPr>
      <xdr:spPr>
        <a:xfrm>
          <a:off x="14414500" y="989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1FEDC5EB-3DA0-43A5-AFD1-7BEA1E9AA4D4}"/>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49CF365F-5084-4F91-910F-4689A44068B9}"/>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638759B3-97FB-4D5C-B85D-C361BA285AB5}"/>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F4EC66FF-349E-4451-B3D9-6B18776927B8}"/>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03A803FB-DCFB-40FD-B7D9-8D6CEA38A9E4}"/>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D3449CA-838E-4689-B0BD-877591F284E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F242F88-8C32-4955-87F0-3793EC1AAE5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8E0F59-459F-4F7E-B4C5-A1DD3F4AAD5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FC58FD1-0551-44D8-8C62-2F13F56B635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E62FF8D-A253-4E7A-ACDF-AE34EC8BD64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51" name="楕円 550">
          <a:extLst>
            <a:ext uri="{FF2B5EF4-FFF2-40B4-BE49-F238E27FC236}">
              <a16:creationId xmlns:a16="http://schemas.microsoft.com/office/drawing/2014/main" id="{4EFA71F1-DCFF-485C-8B5F-5CA97B8C0301}"/>
            </a:ext>
          </a:extLst>
        </xdr:cNvPr>
        <xdr:cNvSpPr/>
      </xdr:nvSpPr>
      <xdr:spPr>
        <a:xfrm>
          <a:off x="14325600" y="103733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152AFAC-BAE6-4ACA-937D-8BBE31EA380E}"/>
            </a:ext>
          </a:extLst>
        </xdr:cNvPr>
        <xdr:cNvSpPr txBox="1"/>
      </xdr:nvSpPr>
      <xdr:spPr>
        <a:xfrm>
          <a:off x="144145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53" name="楕円 552">
          <a:extLst>
            <a:ext uri="{FF2B5EF4-FFF2-40B4-BE49-F238E27FC236}">
              <a16:creationId xmlns:a16="http://schemas.microsoft.com/office/drawing/2014/main" id="{B8B0E680-6653-48DE-8045-5DEF5B3F27CE}"/>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26670</xdr:rowOff>
    </xdr:to>
    <xdr:cxnSp macro="">
      <xdr:nvCxnSpPr>
        <xdr:cNvPr id="554" name="直線コネクタ 553">
          <a:extLst>
            <a:ext uri="{FF2B5EF4-FFF2-40B4-BE49-F238E27FC236}">
              <a16:creationId xmlns:a16="http://schemas.microsoft.com/office/drawing/2014/main" id="{48048755-21A5-4A9B-8927-A592029ECF17}"/>
            </a:ext>
          </a:extLst>
        </xdr:cNvPr>
        <xdr:cNvCxnSpPr/>
      </xdr:nvCxnSpPr>
      <xdr:spPr>
        <a:xfrm>
          <a:off x="13629640" y="1039368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31115</xdr:rowOff>
    </xdr:from>
    <xdr:to>
      <xdr:col>76</xdr:col>
      <xdr:colOff>165100</xdr:colOff>
      <xdr:row>62</xdr:row>
      <xdr:rowOff>132715</xdr:rowOff>
    </xdr:to>
    <xdr:sp macro="" textlink="">
      <xdr:nvSpPr>
        <xdr:cNvPr id="555" name="楕円 554">
          <a:extLst>
            <a:ext uri="{FF2B5EF4-FFF2-40B4-BE49-F238E27FC236}">
              <a16:creationId xmlns:a16="http://schemas.microsoft.com/office/drawing/2014/main" id="{D686B74A-8E9C-40D5-BD89-E3B568B21F91}"/>
            </a:ext>
          </a:extLst>
        </xdr:cNvPr>
        <xdr:cNvSpPr/>
      </xdr:nvSpPr>
      <xdr:spPr>
        <a:xfrm>
          <a:off x="1280414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81915</xdr:rowOff>
    </xdr:to>
    <xdr:cxnSp macro="">
      <xdr:nvCxnSpPr>
        <xdr:cNvPr id="556" name="直線コネクタ 555">
          <a:extLst>
            <a:ext uri="{FF2B5EF4-FFF2-40B4-BE49-F238E27FC236}">
              <a16:creationId xmlns:a16="http://schemas.microsoft.com/office/drawing/2014/main" id="{07DA1675-27B5-43D9-9B2C-04A725A10D21}"/>
            </a:ext>
          </a:extLst>
        </xdr:cNvPr>
        <xdr:cNvCxnSpPr/>
      </xdr:nvCxnSpPr>
      <xdr:spPr>
        <a:xfrm flipV="1">
          <a:off x="12854940" y="10393680"/>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xdr:rowOff>
    </xdr:from>
    <xdr:to>
      <xdr:col>72</xdr:col>
      <xdr:colOff>38100</xdr:colOff>
      <xdr:row>62</xdr:row>
      <xdr:rowOff>117475</xdr:rowOff>
    </xdr:to>
    <xdr:sp macro="" textlink="">
      <xdr:nvSpPr>
        <xdr:cNvPr id="557" name="楕円 556">
          <a:extLst>
            <a:ext uri="{FF2B5EF4-FFF2-40B4-BE49-F238E27FC236}">
              <a16:creationId xmlns:a16="http://schemas.microsoft.com/office/drawing/2014/main" id="{1F965713-2713-4151-B713-7314F92BECE6}"/>
            </a:ext>
          </a:extLst>
        </xdr:cNvPr>
        <xdr:cNvSpPr/>
      </xdr:nvSpPr>
      <xdr:spPr>
        <a:xfrm>
          <a:off x="12029440" y="10409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66675</xdr:rowOff>
    </xdr:from>
    <xdr:to>
      <xdr:col>76</xdr:col>
      <xdr:colOff>114300</xdr:colOff>
      <xdr:row>62</xdr:row>
      <xdr:rowOff>81915</xdr:rowOff>
    </xdr:to>
    <xdr:cxnSp macro="">
      <xdr:nvCxnSpPr>
        <xdr:cNvPr id="558" name="直線コネクタ 557">
          <a:extLst>
            <a:ext uri="{FF2B5EF4-FFF2-40B4-BE49-F238E27FC236}">
              <a16:creationId xmlns:a16="http://schemas.microsoft.com/office/drawing/2014/main" id="{8125B99F-FEBE-4F0D-8509-E0061F734172}"/>
            </a:ext>
          </a:extLst>
        </xdr:cNvPr>
        <xdr:cNvCxnSpPr/>
      </xdr:nvCxnSpPr>
      <xdr:spPr>
        <a:xfrm>
          <a:off x="12072620" y="1046035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xdr:rowOff>
    </xdr:from>
    <xdr:to>
      <xdr:col>67</xdr:col>
      <xdr:colOff>101600</xdr:colOff>
      <xdr:row>62</xdr:row>
      <xdr:rowOff>102235</xdr:rowOff>
    </xdr:to>
    <xdr:sp macro="" textlink="">
      <xdr:nvSpPr>
        <xdr:cNvPr id="559" name="楕円 558">
          <a:extLst>
            <a:ext uri="{FF2B5EF4-FFF2-40B4-BE49-F238E27FC236}">
              <a16:creationId xmlns:a16="http://schemas.microsoft.com/office/drawing/2014/main" id="{CD1D47EE-99B8-4721-BE15-DDAED4939B1B}"/>
            </a:ext>
          </a:extLst>
        </xdr:cNvPr>
        <xdr:cNvSpPr/>
      </xdr:nvSpPr>
      <xdr:spPr>
        <a:xfrm>
          <a:off x="1123188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66675</xdr:rowOff>
    </xdr:to>
    <xdr:cxnSp macro="">
      <xdr:nvCxnSpPr>
        <xdr:cNvPr id="560" name="直線コネクタ 559">
          <a:extLst>
            <a:ext uri="{FF2B5EF4-FFF2-40B4-BE49-F238E27FC236}">
              <a16:creationId xmlns:a16="http://schemas.microsoft.com/office/drawing/2014/main" id="{B32A9B17-5A05-4755-95BE-952D0E5D2218}"/>
            </a:ext>
          </a:extLst>
        </xdr:cNvPr>
        <xdr:cNvCxnSpPr/>
      </xdr:nvCxnSpPr>
      <xdr:spPr>
        <a:xfrm>
          <a:off x="11282680" y="1044511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DB9FAFEA-7788-4CEF-B24A-F62D7E8B70B0}"/>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7C096006-8544-4845-9EB3-A9DE75685773}"/>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75D56DF1-CA1A-4F29-A8A1-096248CBB98A}"/>
            </a:ext>
          </a:extLst>
        </xdr:cNvPr>
        <xdr:cNvSpPr txBox="1"/>
      </xdr:nvSpPr>
      <xdr:spPr>
        <a:xfrm>
          <a:off x="119005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6607BE41-11C8-4360-8266-22308A9F89EB}"/>
            </a:ext>
          </a:extLst>
        </xdr:cNvPr>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65" name="n_1mainValue【学校施設】&#10;有形固定資産減価償却率">
          <a:extLst>
            <a:ext uri="{FF2B5EF4-FFF2-40B4-BE49-F238E27FC236}">
              <a16:creationId xmlns:a16="http://schemas.microsoft.com/office/drawing/2014/main" id="{03E923F7-37FA-4C5A-BD69-0A07F2BEEFE2}"/>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94301631-1ABE-4EA4-829D-CC8EF1098AD1}"/>
            </a:ext>
          </a:extLst>
        </xdr:cNvPr>
        <xdr:cNvSpPr txBox="1"/>
      </xdr:nvSpPr>
      <xdr:spPr>
        <a:xfrm>
          <a:off x="126752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108602</xdr:rowOff>
    </xdr:from>
    <xdr:ext cx="405111" cy="259045"/>
    <xdr:sp macro="" textlink="">
      <xdr:nvSpPr>
        <xdr:cNvPr id="567" name="n_3mainValue【学校施設】&#10;有形固定資産減価償却率">
          <a:extLst>
            <a:ext uri="{FF2B5EF4-FFF2-40B4-BE49-F238E27FC236}">
              <a16:creationId xmlns:a16="http://schemas.microsoft.com/office/drawing/2014/main" id="{B3538B40-CBD7-4526-9B49-3FC6955BBDF9}"/>
            </a:ext>
          </a:extLst>
        </xdr:cNvPr>
        <xdr:cNvSpPr txBox="1"/>
      </xdr:nvSpPr>
      <xdr:spPr>
        <a:xfrm>
          <a:off x="119005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93362</xdr:rowOff>
    </xdr:from>
    <xdr:ext cx="405111" cy="259045"/>
    <xdr:sp macro="" textlink="">
      <xdr:nvSpPr>
        <xdr:cNvPr id="568" name="n_4mainValue【学校施設】&#10;有形固定資産減価償却率">
          <a:extLst>
            <a:ext uri="{FF2B5EF4-FFF2-40B4-BE49-F238E27FC236}">
              <a16:creationId xmlns:a16="http://schemas.microsoft.com/office/drawing/2014/main" id="{D20C58D2-91F2-44EE-967F-41E9B16EB7AC}"/>
            </a:ext>
          </a:extLst>
        </xdr:cNvPr>
        <xdr:cNvSpPr txBox="1"/>
      </xdr:nvSpPr>
      <xdr:spPr>
        <a:xfrm>
          <a:off x="1110298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E981023-B779-463D-BD5B-14C6FABB153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C074CA9-04E8-40AD-AE01-AAFA06A4118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47A27C3-9C31-41B1-BAE3-D4B8FDF8A2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C79C00C-7EC7-4F08-A5B3-4EFAD828E76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746F89C-BB7C-4B12-9167-D043D3D6FD3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03B9665-DA0F-438D-9C2C-4E57389225E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299C300-0283-423E-82FB-5FED9869462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FA58997-9D4D-47B2-9E41-F62D1A6EB5B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B12E59D-2719-4D2F-BAA5-725132C52CF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C767267-BF0F-42C5-8E07-C853F3DD62B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6D06CFFF-DCA0-401E-A603-81B5FF87DF7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EFF98A4F-F436-412E-BC46-EFD4F4DBC9E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C2F37B66-CCF5-4194-9BDC-8D387269511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3C1939D8-3870-4248-AC64-309A0E4D6A5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83ADA136-387B-434C-BA58-9ED4FE138CE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CA90B5F9-5DD1-45C8-B32E-E13701EA384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D2DA7223-ED23-4F4A-891E-8C30941F031E}"/>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44837481-2A5C-4C51-991F-7356A6E1726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250D5634-035C-43E9-9989-2B1D2D7973AD}"/>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E33ECD33-3DEE-4F2F-89E3-F112AD952A2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9D4A0296-87CC-4857-9E23-7824A1E48C9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C81EF631-0CBD-452E-B74B-035986659C2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CBB74D16-3DC2-40C7-A25F-332C622CFB5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2691BA6-B423-42B1-B301-03EB4E105C7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7A271A8F-111B-4A1D-8BB9-B97485278C3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A3149B80-038A-4E28-98A8-7C7DBB07A2B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053766B6-93D2-4764-AD4E-150CC8864F8C}"/>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C9A994BE-1DB4-458B-AEB1-877937385CC5}"/>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869DEED2-E5C0-4254-A2DE-3D5C16469AC1}"/>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B5F54163-ECB9-45F2-838E-B3AF2F8C1A7F}"/>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EB909BB0-A990-4D76-9F79-D4CF23B0D417}"/>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61B8CFB0-5277-4213-A7C5-8F280C3CA7AB}"/>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B0ADD7C8-1A7F-4EC6-9660-A86C8E414BDC}"/>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68375974-2781-4B41-BF1E-513ECF14AE07}"/>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44310C93-8EAD-49A1-B706-2F31B174A646}"/>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C15ABD08-0278-4750-9BEA-A459074F4EC7}"/>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D1E9093C-94F9-4A4B-B508-904F7767B240}"/>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CE6A62B-B51B-4DBB-AE43-DD2FC943013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B0F8405-E29E-47B9-AB61-88DBFFE3324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5006478-89F4-4638-A14C-4FFECF74C80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6AE9B8F-7A74-4D21-BF62-1085941F7F5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7BB2A89-A90B-4375-8524-ABF95AABA9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20719</xdr:rowOff>
    </xdr:from>
    <xdr:to>
      <xdr:col>116</xdr:col>
      <xdr:colOff>114300</xdr:colOff>
      <xdr:row>64</xdr:row>
      <xdr:rowOff>122319</xdr:rowOff>
    </xdr:to>
    <xdr:sp macro="" textlink="">
      <xdr:nvSpPr>
        <xdr:cNvPr id="611" name="楕円 610">
          <a:extLst>
            <a:ext uri="{FF2B5EF4-FFF2-40B4-BE49-F238E27FC236}">
              <a16:creationId xmlns:a16="http://schemas.microsoft.com/office/drawing/2014/main" id="{40678752-9B1B-4588-89E2-7C8C334D416C}"/>
            </a:ext>
          </a:extLst>
        </xdr:cNvPr>
        <xdr:cNvSpPr/>
      </xdr:nvSpPr>
      <xdr:spPr>
        <a:xfrm>
          <a:off x="19458940" y="107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107096</xdr:rowOff>
    </xdr:from>
    <xdr:ext cx="469744" cy="259045"/>
    <xdr:sp macro="" textlink="">
      <xdr:nvSpPr>
        <xdr:cNvPr id="612" name="【学校施設】&#10;一人当たり面積該当値テキスト">
          <a:extLst>
            <a:ext uri="{FF2B5EF4-FFF2-40B4-BE49-F238E27FC236}">
              <a16:creationId xmlns:a16="http://schemas.microsoft.com/office/drawing/2014/main" id="{70FE86A5-644C-4EDC-9225-B42EE4596F65}"/>
            </a:ext>
          </a:extLst>
        </xdr:cNvPr>
        <xdr:cNvSpPr txBox="1"/>
      </xdr:nvSpPr>
      <xdr:spPr>
        <a:xfrm>
          <a:off x="19547840" y="106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20719</xdr:rowOff>
    </xdr:from>
    <xdr:to>
      <xdr:col>112</xdr:col>
      <xdr:colOff>38100</xdr:colOff>
      <xdr:row>64</xdr:row>
      <xdr:rowOff>122319</xdr:rowOff>
    </xdr:to>
    <xdr:sp macro="" textlink="">
      <xdr:nvSpPr>
        <xdr:cNvPr id="613" name="楕円 612">
          <a:extLst>
            <a:ext uri="{FF2B5EF4-FFF2-40B4-BE49-F238E27FC236}">
              <a16:creationId xmlns:a16="http://schemas.microsoft.com/office/drawing/2014/main" id="{FE83ACC7-3D65-4329-9475-4C40440BDFA7}"/>
            </a:ext>
          </a:extLst>
        </xdr:cNvPr>
        <xdr:cNvSpPr/>
      </xdr:nvSpPr>
      <xdr:spPr>
        <a:xfrm>
          <a:off x="18735040" y="10749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71519</xdr:rowOff>
    </xdr:from>
    <xdr:to>
      <xdr:col>116</xdr:col>
      <xdr:colOff>63500</xdr:colOff>
      <xdr:row>64</xdr:row>
      <xdr:rowOff>71519</xdr:rowOff>
    </xdr:to>
    <xdr:cxnSp macro="">
      <xdr:nvCxnSpPr>
        <xdr:cNvPr id="614" name="直線コネクタ 613">
          <a:extLst>
            <a:ext uri="{FF2B5EF4-FFF2-40B4-BE49-F238E27FC236}">
              <a16:creationId xmlns:a16="http://schemas.microsoft.com/office/drawing/2014/main" id="{B88C27B3-6F6B-45E3-97F4-C790202FBCEA}"/>
            </a:ext>
          </a:extLst>
        </xdr:cNvPr>
        <xdr:cNvCxnSpPr/>
      </xdr:nvCxnSpPr>
      <xdr:spPr>
        <a:xfrm>
          <a:off x="18778220" y="108004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27250</xdr:rowOff>
    </xdr:from>
    <xdr:to>
      <xdr:col>107</xdr:col>
      <xdr:colOff>101600</xdr:colOff>
      <xdr:row>64</xdr:row>
      <xdr:rowOff>128850</xdr:rowOff>
    </xdr:to>
    <xdr:sp macro="" textlink="">
      <xdr:nvSpPr>
        <xdr:cNvPr id="615" name="楕円 614">
          <a:extLst>
            <a:ext uri="{FF2B5EF4-FFF2-40B4-BE49-F238E27FC236}">
              <a16:creationId xmlns:a16="http://schemas.microsoft.com/office/drawing/2014/main" id="{E5EAC73E-16D1-459C-8107-5FCB629EC464}"/>
            </a:ext>
          </a:extLst>
        </xdr:cNvPr>
        <xdr:cNvSpPr/>
      </xdr:nvSpPr>
      <xdr:spPr>
        <a:xfrm>
          <a:off x="17937480" y="107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71519</xdr:rowOff>
    </xdr:from>
    <xdr:to>
      <xdr:col>111</xdr:col>
      <xdr:colOff>177800</xdr:colOff>
      <xdr:row>64</xdr:row>
      <xdr:rowOff>78050</xdr:rowOff>
    </xdr:to>
    <xdr:cxnSp macro="">
      <xdr:nvCxnSpPr>
        <xdr:cNvPr id="616" name="直線コネクタ 615">
          <a:extLst>
            <a:ext uri="{FF2B5EF4-FFF2-40B4-BE49-F238E27FC236}">
              <a16:creationId xmlns:a16="http://schemas.microsoft.com/office/drawing/2014/main" id="{6E050EE9-ABD8-4D66-A389-910F85CA6FF4}"/>
            </a:ext>
          </a:extLst>
        </xdr:cNvPr>
        <xdr:cNvCxnSpPr/>
      </xdr:nvCxnSpPr>
      <xdr:spPr>
        <a:xfrm flipV="1">
          <a:off x="17988280" y="1080047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28557</xdr:rowOff>
    </xdr:from>
    <xdr:to>
      <xdr:col>102</xdr:col>
      <xdr:colOff>165100</xdr:colOff>
      <xdr:row>64</xdr:row>
      <xdr:rowOff>130157</xdr:rowOff>
    </xdr:to>
    <xdr:sp macro="" textlink="">
      <xdr:nvSpPr>
        <xdr:cNvPr id="617" name="楕円 616">
          <a:extLst>
            <a:ext uri="{FF2B5EF4-FFF2-40B4-BE49-F238E27FC236}">
              <a16:creationId xmlns:a16="http://schemas.microsoft.com/office/drawing/2014/main" id="{99ED379A-738D-47B8-9BB7-17405C83B7B2}"/>
            </a:ext>
          </a:extLst>
        </xdr:cNvPr>
        <xdr:cNvSpPr/>
      </xdr:nvSpPr>
      <xdr:spPr>
        <a:xfrm>
          <a:off x="17162780" y="107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78050</xdr:rowOff>
    </xdr:from>
    <xdr:to>
      <xdr:col>107</xdr:col>
      <xdr:colOff>50800</xdr:colOff>
      <xdr:row>64</xdr:row>
      <xdr:rowOff>79357</xdr:rowOff>
    </xdr:to>
    <xdr:cxnSp macro="">
      <xdr:nvCxnSpPr>
        <xdr:cNvPr id="618" name="直線コネクタ 617">
          <a:extLst>
            <a:ext uri="{FF2B5EF4-FFF2-40B4-BE49-F238E27FC236}">
              <a16:creationId xmlns:a16="http://schemas.microsoft.com/office/drawing/2014/main" id="{24D589D9-3996-4D17-B06E-27D8BBCD98DB}"/>
            </a:ext>
          </a:extLst>
        </xdr:cNvPr>
        <xdr:cNvCxnSpPr/>
      </xdr:nvCxnSpPr>
      <xdr:spPr>
        <a:xfrm flipV="1">
          <a:off x="17213580" y="10807010"/>
          <a:ext cx="7747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34435</xdr:rowOff>
    </xdr:from>
    <xdr:to>
      <xdr:col>98</xdr:col>
      <xdr:colOff>38100</xdr:colOff>
      <xdr:row>64</xdr:row>
      <xdr:rowOff>136035</xdr:rowOff>
    </xdr:to>
    <xdr:sp macro="" textlink="">
      <xdr:nvSpPr>
        <xdr:cNvPr id="619" name="楕円 618">
          <a:extLst>
            <a:ext uri="{FF2B5EF4-FFF2-40B4-BE49-F238E27FC236}">
              <a16:creationId xmlns:a16="http://schemas.microsoft.com/office/drawing/2014/main" id="{EA1E8CEC-485B-492A-9442-238A9904DF44}"/>
            </a:ext>
          </a:extLst>
        </xdr:cNvPr>
        <xdr:cNvSpPr/>
      </xdr:nvSpPr>
      <xdr:spPr>
        <a:xfrm>
          <a:off x="16388080" y="1076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79357</xdr:rowOff>
    </xdr:from>
    <xdr:to>
      <xdr:col>102</xdr:col>
      <xdr:colOff>114300</xdr:colOff>
      <xdr:row>64</xdr:row>
      <xdr:rowOff>85235</xdr:rowOff>
    </xdr:to>
    <xdr:cxnSp macro="">
      <xdr:nvCxnSpPr>
        <xdr:cNvPr id="620" name="直線コネクタ 619">
          <a:extLst>
            <a:ext uri="{FF2B5EF4-FFF2-40B4-BE49-F238E27FC236}">
              <a16:creationId xmlns:a16="http://schemas.microsoft.com/office/drawing/2014/main" id="{C09E59A1-3E31-4E9E-B2A6-79A71C16798E}"/>
            </a:ext>
          </a:extLst>
        </xdr:cNvPr>
        <xdr:cNvCxnSpPr/>
      </xdr:nvCxnSpPr>
      <xdr:spPr>
        <a:xfrm flipV="1">
          <a:off x="16431260" y="10808317"/>
          <a:ext cx="78232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D703C695-EA18-4BBC-A0AA-A508F791936A}"/>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180BF497-69AE-4909-8D88-52F0A52364C9}"/>
            </a:ext>
          </a:extLst>
        </xdr:cNvPr>
        <xdr:cNvSpPr txBox="1"/>
      </xdr:nvSpPr>
      <xdr:spPr>
        <a:xfrm>
          <a:off x="1777626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7AA28C77-589C-4AF6-9175-271C53C3545B}"/>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E778CC05-CBAB-42E3-A64F-57EBC116CB43}"/>
            </a:ext>
          </a:extLst>
        </xdr:cNvPr>
        <xdr:cNvSpPr txBox="1"/>
      </xdr:nvSpPr>
      <xdr:spPr>
        <a:xfrm>
          <a:off x="162268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113446</xdr:rowOff>
    </xdr:from>
    <xdr:ext cx="469744" cy="259045"/>
    <xdr:sp macro="" textlink="">
      <xdr:nvSpPr>
        <xdr:cNvPr id="625" name="n_1mainValue【学校施設】&#10;一人当たり面積">
          <a:extLst>
            <a:ext uri="{FF2B5EF4-FFF2-40B4-BE49-F238E27FC236}">
              <a16:creationId xmlns:a16="http://schemas.microsoft.com/office/drawing/2014/main" id="{40B1BE39-5090-4C76-B66B-B305FA57EF41}"/>
            </a:ext>
          </a:extLst>
        </xdr:cNvPr>
        <xdr:cNvSpPr txBox="1"/>
      </xdr:nvSpPr>
      <xdr:spPr>
        <a:xfrm>
          <a:off x="18561127" y="1084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119977</xdr:rowOff>
    </xdr:from>
    <xdr:ext cx="469744" cy="259045"/>
    <xdr:sp macro="" textlink="">
      <xdr:nvSpPr>
        <xdr:cNvPr id="626" name="n_2mainValue【学校施設】&#10;一人当たり面積">
          <a:extLst>
            <a:ext uri="{FF2B5EF4-FFF2-40B4-BE49-F238E27FC236}">
              <a16:creationId xmlns:a16="http://schemas.microsoft.com/office/drawing/2014/main" id="{B7985629-5A08-49A9-BE62-FC91D3DE629F}"/>
            </a:ext>
          </a:extLst>
        </xdr:cNvPr>
        <xdr:cNvSpPr txBox="1"/>
      </xdr:nvSpPr>
      <xdr:spPr>
        <a:xfrm>
          <a:off x="17776267" y="108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121284</xdr:rowOff>
    </xdr:from>
    <xdr:ext cx="469744" cy="259045"/>
    <xdr:sp macro="" textlink="">
      <xdr:nvSpPr>
        <xdr:cNvPr id="627" name="n_3mainValue【学校施設】&#10;一人当たり面積">
          <a:extLst>
            <a:ext uri="{FF2B5EF4-FFF2-40B4-BE49-F238E27FC236}">
              <a16:creationId xmlns:a16="http://schemas.microsoft.com/office/drawing/2014/main" id="{923FAA9A-6F91-4072-B327-695660BABE48}"/>
            </a:ext>
          </a:extLst>
        </xdr:cNvPr>
        <xdr:cNvSpPr txBox="1"/>
      </xdr:nvSpPr>
      <xdr:spPr>
        <a:xfrm>
          <a:off x="17001567" y="108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127162</xdr:rowOff>
    </xdr:from>
    <xdr:ext cx="469744" cy="259045"/>
    <xdr:sp macro="" textlink="">
      <xdr:nvSpPr>
        <xdr:cNvPr id="628" name="n_4mainValue【学校施設】&#10;一人当たり面積">
          <a:extLst>
            <a:ext uri="{FF2B5EF4-FFF2-40B4-BE49-F238E27FC236}">
              <a16:creationId xmlns:a16="http://schemas.microsoft.com/office/drawing/2014/main" id="{B34C5317-F6CC-479F-B86C-4A4E237D2ACE}"/>
            </a:ext>
          </a:extLst>
        </xdr:cNvPr>
        <xdr:cNvSpPr txBox="1"/>
      </xdr:nvSpPr>
      <xdr:spPr>
        <a:xfrm>
          <a:off x="16226867" y="108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5B211CA6-825E-43EF-8240-ACAE707AA34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E155F9EC-E9FA-4E93-8DD3-8296D93368C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7AECB16D-CCAF-4EE9-91B9-A3186527CE8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9D51519A-F107-4144-8080-A96CDCD8E7C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A4BD1829-EC53-45D6-87DF-979A8270A3C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907C3A67-3924-490E-925C-F42C7911709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7B11E6B8-76F3-48E1-8BD8-08E1040B3E3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AF0A3BA1-5E34-4223-88B7-2C65CEDB9AE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47168E07-AB09-4892-BDE4-7FD7694ACAF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79878124-6709-4663-8DC3-7673F9351FF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8A376DC6-931F-4BD6-9540-27966E7B61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38042344-8DF3-43BB-95E8-BCB946467A4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A27E016E-68DB-483F-A80E-C3D9FB05307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EF29CC67-7CBD-47F9-927F-0933A590EFA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6C667FF0-929F-4CBB-B058-E23231A1BFE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FB7AD631-D327-4296-99DD-92C79B53E9D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ED33AAFD-54B6-4208-B10A-BE3208ACE00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91D8DEAD-35D1-42BD-A7B4-790914E5F68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B410C1BD-C3C8-4490-9B51-A8E8F17B242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C2C3E290-6042-4E08-A03D-039284C4FAF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E07E06F-FD45-4042-A50D-E20418E2ABD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2A247399-29BF-43FA-AB43-748ECFB37D5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9FA3EEBA-CEE9-4F19-A8C0-5D2332B21B9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B47D757-4A98-4FBE-AD48-388EF02B136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6BBA0782-D1E3-4695-9967-B03641BA0D4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52F1A290-3490-4A5A-AA8D-7D0C3EE2D21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E08EB807-0487-461D-905C-942A3355EB8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0238DC0-BDB0-4DCE-811F-6B5ACD7D4D0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124F996A-69D7-4572-A401-96D36D91A45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03D1017B-86CD-4586-A8E3-A9857EC41D1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21AC3CEC-8577-42E3-88F8-BF15506C2E6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03077C22-23BC-4F9C-A59F-393C8BF9405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0C168CAC-7E53-4385-8BF7-87AEA6727ED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5EC65C4F-3275-4B3D-A999-E848540BE0D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B7743973-A259-4A24-8946-06A52D49422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DEAE69A8-63A6-49F6-B48C-6907F0732E2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938B031-4409-4285-A8CD-A8C7A3318AE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8A0A32BC-C297-4BEF-9E89-6D91177BA73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6F7A2DAE-3666-43B4-A1F2-4AC5D408EA2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4D3F8452-67C2-4B5A-B117-5C3AB27BF87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5FB8D8EE-3D6F-42E9-B79E-F9C368648B7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01A27BCF-8A34-474B-9CA2-A82BA96C5225}"/>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71B9C6CB-8D7F-4C16-BDC3-703D8FF0914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A2B951A4-3D55-4AAC-9D1F-092A073F447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DEBB180F-D1B3-4AA8-B8BB-8C4122390631}"/>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BFEB2FF6-9AA7-4614-BF24-42FDA87A2D0B}"/>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5" name="【公民館】&#10;有形固定資産減価償却率平均値テキスト">
          <a:extLst>
            <a:ext uri="{FF2B5EF4-FFF2-40B4-BE49-F238E27FC236}">
              <a16:creationId xmlns:a16="http://schemas.microsoft.com/office/drawing/2014/main" id="{31FEF15B-F4DF-44B9-8A10-C87EC5AE4FD6}"/>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E7970BEA-9E8C-4322-A8B3-2C84156209FE}"/>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190AC0B5-6FCF-404B-8CE1-46AE487A57EC}"/>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1791E1CB-C418-41CF-B66F-35BAFA7FB6D6}"/>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43BF64B1-71E1-44D9-99A2-FB1C6DF76016}"/>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C8BB3FD4-AE33-4B3C-8609-CA5C489A2CF5}"/>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AAE9369-CE8C-4F32-845D-4E75FB2171B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831D7A-B870-4E6C-A257-3661A85FCFF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0B8EF6A-2813-4B40-A50A-E4BD6912065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95EED96-E3CD-42FB-9F0D-17F1BD0E2C6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4619846-5D6E-43D0-A3CD-92CBD57E944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686" name="楕円 685">
          <a:extLst>
            <a:ext uri="{FF2B5EF4-FFF2-40B4-BE49-F238E27FC236}">
              <a16:creationId xmlns:a16="http://schemas.microsoft.com/office/drawing/2014/main" id="{2746E6DD-0C19-4C3A-A4BD-11FF249A5C1F}"/>
            </a:ext>
          </a:extLst>
        </xdr:cNvPr>
        <xdr:cNvSpPr/>
      </xdr:nvSpPr>
      <xdr:spPr>
        <a:xfrm>
          <a:off x="14325600" y="180477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687" name="【公民館】&#10;有形固定資産減価償却率該当値テキスト">
          <a:extLst>
            <a:ext uri="{FF2B5EF4-FFF2-40B4-BE49-F238E27FC236}">
              <a16:creationId xmlns:a16="http://schemas.microsoft.com/office/drawing/2014/main" id="{A19FECA0-61B7-4525-B371-7F9D47996E4B}"/>
            </a:ext>
          </a:extLst>
        </xdr:cNvPr>
        <xdr:cNvSpPr txBox="1"/>
      </xdr:nvSpPr>
      <xdr:spPr>
        <a:xfrm>
          <a:off x="14414500" y="1802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688" name="楕円 687">
          <a:extLst>
            <a:ext uri="{FF2B5EF4-FFF2-40B4-BE49-F238E27FC236}">
              <a16:creationId xmlns:a16="http://schemas.microsoft.com/office/drawing/2014/main" id="{B370309F-40F7-4431-BBAD-1E12D6EBDFF7}"/>
            </a:ext>
          </a:extLst>
        </xdr:cNvPr>
        <xdr:cNvSpPr/>
      </xdr:nvSpPr>
      <xdr:spPr>
        <a:xfrm>
          <a:off x="13578840" y="180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107</xdr:row>
      <xdr:rowOff>161108</xdr:rowOff>
    </xdr:to>
    <xdr:cxnSp macro="">
      <xdr:nvCxnSpPr>
        <xdr:cNvPr id="689" name="直線コネクタ 688">
          <a:extLst>
            <a:ext uri="{FF2B5EF4-FFF2-40B4-BE49-F238E27FC236}">
              <a16:creationId xmlns:a16="http://schemas.microsoft.com/office/drawing/2014/main" id="{69F1F2AE-6369-4E96-A1BA-9403A34B5C28}"/>
            </a:ext>
          </a:extLst>
        </xdr:cNvPr>
        <xdr:cNvCxnSpPr/>
      </xdr:nvCxnSpPr>
      <xdr:spPr>
        <a:xfrm>
          <a:off x="13629640" y="18078994"/>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690" name="楕円 689">
          <a:extLst>
            <a:ext uri="{FF2B5EF4-FFF2-40B4-BE49-F238E27FC236}">
              <a16:creationId xmlns:a16="http://schemas.microsoft.com/office/drawing/2014/main" id="{400281BE-75C6-4433-817E-174A0D9C3156}"/>
            </a:ext>
          </a:extLst>
        </xdr:cNvPr>
        <xdr:cNvSpPr/>
      </xdr:nvSpPr>
      <xdr:spPr>
        <a:xfrm>
          <a:off x="12804140" y="18013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141514</xdr:rowOff>
    </xdr:to>
    <xdr:cxnSp macro="">
      <xdr:nvCxnSpPr>
        <xdr:cNvPr id="691" name="直線コネクタ 690">
          <a:extLst>
            <a:ext uri="{FF2B5EF4-FFF2-40B4-BE49-F238E27FC236}">
              <a16:creationId xmlns:a16="http://schemas.microsoft.com/office/drawing/2014/main" id="{57F64F42-072F-4B34-B475-8367335A34AF}"/>
            </a:ext>
          </a:extLst>
        </xdr:cNvPr>
        <xdr:cNvCxnSpPr/>
      </xdr:nvCxnSpPr>
      <xdr:spPr>
        <a:xfrm>
          <a:off x="12854940" y="18064299"/>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692" name="楕円 691">
          <a:extLst>
            <a:ext uri="{FF2B5EF4-FFF2-40B4-BE49-F238E27FC236}">
              <a16:creationId xmlns:a16="http://schemas.microsoft.com/office/drawing/2014/main" id="{601B941B-3F97-45D5-817D-435C3F7DD31B}"/>
            </a:ext>
          </a:extLst>
        </xdr:cNvPr>
        <xdr:cNvSpPr/>
      </xdr:nvSpPr>
      <xdr:spPr>
        <a:xfrm>
          <a:off x="12029440" y="18003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117021</xdr:rowOff>
    </xdr:from>
    <xdr:to>
      <xdr:col>76</xdr:col>
      <xdr:colOff>114300</xdr:colOff>
      <xdr:row>107</xdr:row>
      <xdr:rowOff>126819</xdr:rowOff>
    </xdr:to>
    <xdr:cxnSp macro="">
      <xdr:nvCxnSpPr>
        <xdr:cNvPr id="693" name="直線コネクタ 692">
          <a:extLst>
            <a:ext uri="{FF2B5EF4-FFF2-40B4-BE49-F238E27FC236}">
              <a16:creationId xmlns:a16="http://schemas.microsoft.com/office/drawing/2014/main" id="{88C7FEF4-8550-4214-9B78-6188B1917669}"/>
            </a:ext>
          </a:extLst>
        </xdr:cNvPr>
        <xdr:cNvCxnSpPr/>
      </xdr:nvCxnSpPr>
      <xdr:spPr>
        <a:xfrm>
          <a:off x="12072620" y="18054501"/>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694" name="楕円 693">
          <a:extLst>
            <a:ext uri="{FF2B5EF4-FFF2-40B4-BE49-F238E27FC236}">
              <a16:creationId xmlns:a16="http://schemas.microsoft.com/office/drawing/2014/main" id="{B2FD1866-E25F-4894-9665-099A171EB35D}"/>
            </a:ext>
          </a:extLst>
        </xdr:cNvPr>
        <xdr:cNvSpPr/>
      </xdr:nvSpPr>
      <xdr:spPr>
        <a:xfrm>
          <a:off x="112318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117021</xdr:rowOff>
    </xdr:to>
    <xdr:cxnSp macro="">
      <xdr:nvCxnSpPr>
        <xdr:cNvPr id="695" name="直線コネクタ 694">
          <a:extLst>
            <a:ext uri="{FF2B5EF4-FFF2-40B4-BE49-F238E27FC236}">
              <a16:creationId xmlns:a16="http://schemas.microsoft.com/office/drawing/2014/main" id="{7B1D8C58-B22F-49A4-9435-A59B546103DD}"/>
            </a:ext>
          </a:extLst>
        </xdr:cNvPr>
        <xdr:cNvCxnSpPr/>
      </xdr:nvCxnSpPr>
      <xdr:spPr>
        <a:xfrm>
          <a:off x="11282680" y="1803490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6" name="n_1aveValue【公民館】&#10;有形固定資産減価償却率">
          <a:extLst>
            <a:ext uri="{FF2B5EF4-FFF2-40B4-BE49-F238E27FC236}">
              <a16:creationId xmlns:a16="http://schemas.microsoft.com/office/drawing/2014/main" id="{CE1AE435-AEEE-40F5-9C51-660B549F7D14}"/>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C1CFD683-ECB0-4F16-8FC6-A0A97FC01156}"/>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FEAF0CD2-3BC5-4DEB-9A5D-AA35B16CB5AA}"/>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97B5BE91-CFAB-40A7-AF7A-1C3B856D9555}"/>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700" name="n_1mainValue【公民館】&#10;有形固定資産減価償却率">
          <a:extLst>
            <a:ext uri="{FF2B5EF4-FFF2-40B4-BE49-F238E27FC236}">
              <a16:creationId xmlns:a16="http://schemas.microsoft.com/office/drawing/2014/main" id="{C5C82CD2-53FB-491B-953B-77ADC1496183}"/>
            </a:ext>
          </a:extLst>
        </xdr:cNvPr>
        <xdr:cNvSpPr txBox="1"/>
      </xdr:nvSpPr>
      <xdr:spPr>
        <a:xfrm>
          <a:off x="134372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701" name="n_2mainValue【公民館】&#10;有形固定資産減価償却率">
          <a:extLst>
            <a:ext uri="{FF2B5EF4-FFF2-40B4-BE49-F238E27FC236}">
              <a16:creationId xmlns:a16="http://schemas.microsoft.com/office/drawing/2014/main" id="{6C33434A-764A-4A97-A0FC-258FDE84BB46}"/>
            </a:ext>
          </a:extLst>
        </xdr:cNvPr>
        <xdr:cNvSpPr txBox="1"/>
      </xdr:nvSpPr>
      <xdr:spPr>
        <a:xfrm>
          <a:off x="12675244" y="181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702" name="n_3mainValue【公民館】&#10;有形固定資産減価償却率">
          <a:extLst>
            <a:ext uri="{FF2B5EF4-FFF2-40B4-BE49-F238E27FC236}">
              <a16:creationId xmlns:a16="http://schemas.microsoft.com/office/drawing/2014/main" id="{80A8D3F5-7EC6-4438-A66C-CAA61FE3A33F}"/>
            </a:ext>
          </a:extLst>
        </xdr:cNvPr>
        <xdr:cNvSpPr txBox="1"/>
      </xdr:nvSpPr>
      <xdr:spPr>
        <a:xfrm>
          <a:off x="1190054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703" name="n_4mainValue【公民館】&#10;有形固定資産減価償却率">
          <a:extLst>
            <a:ext uri="{FF2B5EF4-FFF2-40B4-BE49-F238E27FC236}">
              <a16:creationId xmlns:a16="http://schemas.microsoft.com/office/drawing/2014/main" id="{D275E46C-4F33-44ED-A593-F8290E36CCAB}"/>
            </a:ext>
          </a:extLst>
        </xdr:cNvPr>
        <xdr:cNvSpPr txBox="1"/>
      </xdr:nvSpPr>
      <xdr:spPr>
        <a:xfrm>
          <a:off x="11102984"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BD8B5ACF-002E-47CB-86F1-33FE5F28366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8A183C4E-8E0B-418C-824B-80864F10F0D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77374BB8-5890-43D8-9B30-6F43F4CF53D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2C47B305-4CEE-4839-BA42-0903C44BFEC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F7011C1D-8DE5-47C5-91AA-9C53D0D2BB3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71C61EBA-A8D9-4446-ADE2-70E7E76258E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F4B5FE9F-25AE-4036-8790-179B97BCF48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95FCDE1F-D174-4ED8-B2A0-28267ED0FA1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2A1D62AA-FDD7-40C5-9B01-FD9F3A792FC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6186A48-AE78-4D5D-9A69-F1980791F3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18C6521E-0F05-46F5-B356-0D3BBDD3250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8F8550B-0A3B-4DFD-B6CD-DE3D8C816A2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798DB106-3B10-472B-9306-40A36281549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80F96EB3-7E8B-4CCF-9775-5824D01B243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5DBB0D3B-C35C-4F35-92C7-D195F8C48B4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C8309727-F924-4375-A151-D40EEDBAFE0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E18562BB-22AE-4302-9B68-0957D1C11B5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CC120B51-2955-4AED-B789-84A7752DDDF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37D3500F-532E-456D-B138-DFFAC951D3E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AF1BBE60-E3A0-49F9-BB28-303314CEF49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2752EF60-94A8-4603-B25E-40C57AB56D5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9496EE72-84FC-4347-83EC-74CC74384CA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BA005E27-632D-4742-A29F-38458976D57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D19AA3A4-12A2-49D7-9941-363EFA3BF99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A705EE39-B08C-4D70-A265-EDF6CDC3801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1226DFF0-A2C9-4210-917A-637162F07E17}"/>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9ECC1947-7B3C-448F-9CAC-4E1A7956A919}"/>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B2CAD8F2-6937-42F2-AD45-375C1005A7C9}"/>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B6FAFD88-0730-4F8B-898B-EE17B618D82E}"/>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F5BBCF63-0D92-4C01-97EF-B9C5D69B3BE8}"/>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2D34D3D5-72D1-4947-B953-DDEC40653BF7}"/>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E12E7E75-620D-457B-B5A0-A3A948BDEF27}"/>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EF3E1AEE-21A2-4475-91B0-EC370510FAB8}"/>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CDD66EDF-7D79-402A-82DE-E2E08F71806A}"/>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BD7768B0-9459-4497-9134-CCC3F77F4418}"/>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D451B8F5-E181-4460-BF14-6B86590BD083}"/>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D68BEE1-4D9F-4518-ADC0-5BBE5890FD4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13A50E6-8B48-4926-AAD4-CCECA1CC7D7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61B16D8-44CF-4760-BB79-26975E3D1E0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292BA38-2E1C-418F-93DD-C1EF9A17A43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5310107-7612-4046-ADAE-89D25842CF1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745" name="楕円 744">
          <a:extLst>
            <a:ext uri="{FF2B5EF4-FFF2-40B4-BE49-F238E27FC236}">
              <a16:creationId xmlns:a16="http://schemas.microsoft.com/office/drawing/2014/main" id="{09FEE062-8506-481D-B520-4CE9D5284851}"/>
            </a:ext>
          </a:extLst>
        </xdr:cNvPr>
        <xdr:cNvSpPr/>
      </xdr:nvSpPr>
      <xdr:spPr>
        <a:xfrm>
          <a:off x="19458940" y="18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746" name="【公民館】&#10;一人当たり面積該当値テキスト">
          <a:extLst>
            <a:ext uri="{FF2B5EF4-FFF2-40B4-BE49-F238E27FC236}">
              <a16:creationId xmlns:a16="http://schemas.microsoft.com/office/drawing/2014/main" id="{0B7B4796-E4D7-4E6C-9975-6F621819990E}"/>
            </a:ext>
          </a:extLst>
        </xdr:cNvPr>
        <xdr:cNvSpPr txBox="1"/>
      </xdr:nvSpPr>
      <xdr:spPr>
        <a:xfrm>
          <a:off x="19547840"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68399</xdr:rowOff>
    </xdr:from>
    <xdr:to>
      <xdr:col>112</xdr:col>
      <xdr:colOff>38100</xdr:colOff>
      <xdr:row>107</xdr:row>
      <xdr:rowOff>169999</xdr:rowOff>
    </xdr:to>
    <xdr:sp macro="" textlink="">
      <xdr:nvSpPr>
        <xdr:cNvPr id="747" name="楕円 746">
          <a:extLst>
            <a:ext uri="{FF2B5EF4-FFF2-40B4-BE49-F238E27FC236}">
              <a16:creationId xmlns:a16="http://schemas.microsoft.com/office/drawing/2014/main" id="{6D9380E5-1F09-479A-A7FC-8D5C2CDD3A0B}"/>
            </a:ext>
          </a:extLst>
        </xdr:cNvPr>
        <xdr:cNvSpPr/>
      </xdr:nvSpPr>
      <xdr:spPr>
        <a:xfrm>
          <a:off x="18735040" y="18005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119199</xdr:rowOff>
    </xdr:from>
    <xdr:to>
      <xdr:col>116</xdr:col>
      <xdr:colOff>63500</xdr:colOff>
      <xdr:row>107</xdr:row>
      <xdr:rowOff>120287</xdr:rowOff>
    </xdr:to>
    <xdr:cxnSp macro="">
      <xdr:nvCxnSpPr>
        <xdr:cNvPr id="748" name="直線コネクタ 747">
          <a:extLst>
            <a:ext uri="{FF2B5EF4-FFF2-40B4-BE49-F238E27FC236}">
              <a16:creationId xmlns:a16="http://schemas.microsoft.com/office/drawing/2014/main" id="{1C124079-E00C-4418-8C0D-5E4FCCB86260}"/>
            </a:ext>
          </a:extLst>
        </xdr:cNvPr>
        <xdr:cNvCxnSpPr/>
      </xdr:nvCxnSpPr>
      <xdr:spPr>
        <a:xfrm>
          <a:off x="18778220" y="18056679"/>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749" name="楕円 748">
          <a:extLst>
            <a:ext uri="{FF2B5EF4-FFF2-40B4-BE49-F238E27FC236}">
              <a16:creationId xmlns:a16="http://schemas.microsoft.com/office/drawing/2014/main" id="{F1C340BA-9108-4633-922A-6B0B1431DDF1}"/>
            </a:ext>
          </a:extLst>
        </xdr:cNvPr>
        <xdr:cNvSpPr/>
      </xdr:nvSpPr>
      <xdr:spPr>
        <a:xfrm>
          <a:off x="1793748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119199</xdr:rowOff>
    </xdr:from>
    <xdr:to>
      <xdr:col>111</xdr:col>
      <xdr:colOff>177800</xdr:colOff>
      <xdr:row>107</xdr:row>
      <xdr:rowOff>123552</xdr:rowOff>
    </xdr:to>
    <xdr:cxnSp macro="">
      <xdr:nvCxnSpPr>
        <xdr:cNvPr id="750" name="直線コネクタ 749">
          <a:extLst>
            <a:ext uri="{FF2B5EF4-FFF2-40B4-BE49-F238E27FC236}">
              <a16:creationId xmlns:a16="http://schemas.microsoft.com/office/drawing/2014/main" id="{513E4C5D-093F-42D7-9FDC-4DE8903FD538}"/>
            </a:ext>
          </a:extLst>
        </xdr:cNvPr>
        <xdr:cNvCxnSpPr/>
      </xdr:nvCxnSpPr>
      <xdr:spPr>
        <a:xfrm flipV="1">
          <a:off x="17988280" y="18056679"/>
          <a:ext cx="78994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73842</xdr:rowOff>
    </xdr:from>
    <xdr:to>
      <xdr:col>102</xdr:col>
      <xdr:colOff>165100</xdr:colOff>
      <xdr:row>108</xdr:row>
      <xdr:rowOff>3992</xdr:rowOff>
    </xdr:to>
    <xdr:sp macro="" textlink="">
      <xdr:nvSpPr>
        <xdr:cNvPr id="751" name="楕円 750">
          <a:extLst>
            <a:ext uri="{FF2B5EF4-FFF2-40B4-BE49-F238E27FC236}">
              <a16:creationId xmlns:a16="http://schemas.microsoft.com/office/drawing/2014/main" id="{D1BA33F4-DD70-48F8-9A58-710AF2AD8EE4}"/>
            </a:ext>
          </a:extLst>
        </xdr:cNvPr>
        <xdr:cNvSpPr/>
      </xdr:nvSpPr>
      <xdr:spPr>
        <a:xfrm>
          <a:off x="17162780" y="1801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124642</xdr:rowOff>
    </xdr:to>
    <xdr:cxnSp macro="">
      <xdr:nvCxnSpPr>
        <xdr:cNvPr id="752" name="直線コネクタ 751">
          <a:extLst>
            <a:ext uri="{FF2B5EF4-FFF2-40B4-BE49-F238E27FC236}">
              <a16:creationId xmlns:a16="http://schemas.microsoft.com/office/drawing/2014/main" id="{EF0AA2D2-B17D-4CF5-ACDE-32CA2C77537B}"/>
            </a:ext>
          </a:extLst>
        </xdr:cNvPr>
        <xdr:cNvCxnSpPr/>
      </xdr:nvCxnSpPr>
      <xdr:spPr>
        <a:xfrm flipV="1">
          <a:off x="17213580" y="18061032"/>
          <a:ext cx="7747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78195</xdr:rowOff>
    </xdr:from>
    <xdr:to>
      <xdr:col>98</xdr:col>
      <xdr:colOff>38100</xdr:colOff>
      <xdr:row>108</xdr:row>
      <xdr:rowOff>8345</xdr:rowOff>
    </xdr:to>
    <xdr:sp macro="" textlink="">
      <xdr:nvSpPr>
        <xdr:cNvPr id="753" name="楕円 752">
          <a:extLst>
            <a:ext uri="{FF2B5EF4-FFF2-40B4-BE49-F238E27FC236}">
              <a16:creationId xmlns:a16="http://schemas.microsoft.com/office/drawing/2014/main" id="{FAFFD494-6930-46BF-B755-2ABCFE635D25}"/>
            </a:ext>
          </a:extLst>
        </xdr:cNvPr>
        <xdr:cNvSpPr/>
      </xdr:nvSpPr>
      <xdr:spPr>
        <a:xfrm>
          <a:off x="16388080" y="1801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124642</xdr:rowOff>
    </xdr:from>
    <xdr:to>
      <xdr:col>102</xdr:col>
      <xdr:colOff>114300</xdr:colOff>
      <xdr:row>107</xdr:row>
      <xdr:rowOff>128995</xdr:rowOff>
    </xdr:to>
    <xdr:cxnSp macro="">
      <xdr:nvCxnSpPr>
        <xdr:cNvPr id="754" name="直線コネクタ 753">
          <a:extLst>
            <a:ext uri="{FF2B5EF4-FFF2-40B4-BE49-F238E27FC236}">
              <a16:creationId xmlns:a16="http://schemas.microsoft.com/office/drawing/2014/main" id="{B7550D70-50DD-4709-BA11-BC6F9DFA3E2E}"/>
            </a:ext>
          </a:extLst>
        </xdr:cNvPr>
        <xdr:cNvCxnSpPr/>
      </xdr:nvCxnSpPr>
      <xdr:spPr>
        <a:xfrm flipV="1">
          <a:off x="16431260" y="18062122"/>
          <a:ext cx="78232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67BDEB70-6D1A-4DC6-A1EC-DDF0D92CDD4E}"/>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05A08B0F-1F19-442A-8FC2-951F4151016C}"/>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7CA3A8B5-FA90-43F7-963A-AD195151D386}"/>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5D59623B-CACB-4F0F-B0A6-F8893F6077BB}"/>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161126</xdr:rowOff>
    </xdr:from>
    <xdr:ext cx="469744" cy="259045"/>
    <xdr:sp macro="" textlink="">
      <xdr:nvSpPr>
        <xdr:cNvPr id="759" name="n_1mainValue【公民館】&#10;一人当たり面積">
          <a:extLst>
            <a:ext uri="{FF2B5EF4-FFF2-40B4-BE49-F238E27FC236}">
              <a16:creationId xmlns:a16="http://schemas.microsoft.com/office/drawing/2014/main" id="{8C135367-59AD-44A9-A680-59BA86EB8B7B}"/>
            </a:ext>
          </a:extLst>
        </xdr:cNvPr>
        <xdr:cNvSpPr txBox="1"/>
      </xdr:nvSpPr>
      <xdr:spPr>
        <a:xfrm>
          <a:off x="18561127" y="180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760" name="n_2mainValue【公民館】&#10;一人当たり面積">
          <a:extLst>
            <a:ext uri="{FF2B5EF4-FFF2-40B4-BE49-F238E27FC236}">
              <a16:creationId xmlns:a16="http://schemas.microsoft.com/office/drawing/2014/main" id="{E38DAABF-C159-42D1-9BD4-E8B1E6F64478}"/>
            </a:ext>
          </a:extLst>
        </xdr:cNvPr>
        <xdr:cNvSpPr txBox="1"/>
      </xdr:nvSpPr>
      <xdr:spPr>
        <a:xfrm>
          <a:off x="17776267" y="181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166569</xdr:rowOff>
    </xdr:from>
    <xdr:ext cx="469744" cy="259045"/>
    <xdr:sp macro="" textlink="">
      <xdr:nvSpPr>
        <xdr:cNvPr id="761" name="n_3mainValue【公民館】&#10;一人当たり面積">
          <a:extLst>
            <a:ext uri="{FF2B5EF4-FFF2-40B4-BE49-F238E27FC236}">
              <a16:creationId xmlns:a16="http://schemas.microsoft.com/office/drawing/2014/main" id="{8533B6CD-80C8-4C9F-9902-E4326C33A168}"/>
            </a:ext>
          </a:extLst>
        </xdr:cNvPr>
        <xdr:cNvSpPr txBox="1"/>
      </xdr:nvSpPr>
      <xdr:spPr>
        <a:xfrm>
          <a:off x="17001567" y="1810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170922</xdr:rowOff>
    </xdr:from>
    <xdr:ext cx="469744" cy="259045"/>
    <xdr:sp macro="" textlink="">
      <xdr:nvSpPr>
        <xdr:cNvPr id="762" name="n_4mainValue【公民館】&#10;一人当たり面積">
          <a:extLst>
            <a:ext uri="{FF2B5EF4-FFF2-40B4-BE49-F238E27FC236}">
              <a16:creationId xmlns:a16="http://schemas.microsoft.com/office/drawing/2014/main" id="{AA8DF371-2E30-40AF-88AC-246FDE44473A}"/>
            </a:ext>
          </a:extLst>
        </xdr:cNvPr>
        <xdr:cNvSpPr txBox="1"/>
      </xdr:nvSpPr>
      <xdr:spPr>
        <a:xfrm>
          <a:off x="16226867" y="1810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E014CC48-19B4-45E7-81C5-4D2EC870E92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ED2167-EC86-4EBA-8F61-2EC7C7BA23F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4B32D6BF-8713-49AC-92FA-D3668C3C611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類似団体と比較して特に有形固定資産減価償却率が高くなっている施設は、道路、学校施設及び公民館である。</a:t>
          </a:r>
        </a:p>
        <a:p>
          <a:r>
            <a:rPr kumimoji="1" lang="ja-JP" altLang="en-US" sz="1300">
              <a:latin typeface="ＭＳ Ｐゴシック" panose="020B0600070205080204" pitchFamily="50" charset="-128"/>
              <a:ea typeface="ＭＳ Ｐゴシック" panose="020B0600070205080204" pitchFamily="50" charset="-128"/>
            </a:rPr>
            <a:t>　道路については、新しい道路の整備がなく、既存の道路の修繕を主に行っているためである。計画的に修繕を行うことで、有形固定資産減価償却率が緩やかに改善している。</a:t>
          </a:r>
        </a:p>
        <a:p>
          <a:r>
            <a:rPr kumimoji="1" lang="ja-JP" altLang="en-US" sz="1300">
              <a:latin typeface="ＭＳ Ｐゴシック" panose="020B0600070205080204" pitchFamily="50" charset="-128"/>
              <a:ea typeface="ＭＳ Ｐゴシック" panose="020B0600070205080204" pitchFamily="50" charset="-128"/>
            </a:rPr>
            <a:t>　学校施設については、町内に各１校しかない小学校及び中学校が建設されてからかなりの年数を経過しているためである。特に小学校（旧館）は建物の耐用年数も近づいており、現在、小中一貫教育推進のための施設整備等について、検討を進めているところであり、公民館については、既存の建物の大規模改修ではなく、文化の発信と防災機能を併せ持つ（仮称）田尻町総合文化センターの新設を視野に入れ、現在検討を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8B442D-C5EB-4D8C-B239-843013A21DA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910CCB-99CD-4E39-B70A-9E0AFC2918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E0C5E1-2530-46D6-98F2-FEE8C877DED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082E2F-7A70-4450-99E4-21B14968C3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1A196C-578D-481E-9733-25E60715080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663E9E-BD66-432A-A43E-DDC88FD362A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CEC4C7-ED63-4F61-9E03-2915B182B2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7EA30E-695D-4E60-B560-6F4694FD7DE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3E273B-10CD-404F-8829-7FF516B06FD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E74C34-6546-413D-A60A-D2CB66AA656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
8,363
5.62
6,165,576
5,562,234
538,004
4,029,988
171,779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C9ABF0-4052-48F9-8F2E-9544EEB3C89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7BF35F-47A1-463B-ABFC-3CE7929D90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D2E12D-B869-49FE-8CE2-F1EC552F1D1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391C29-7516-40CB-B321-D3E1F61B34D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D02C7F-1247-4F72-8507-2E49C59D4BB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79F773-4C4F-4F3E-BA38-B31A325BDC2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B4EB99-9AD6-4C6A-84D6-9855B234E0F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C60F3B-E90A-48A7-858D-DF66A0BC1E5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D0462A-AEDC-46E7-86D6-EC64863B484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6C6E6E-F323-4717-8F52-5FF706F0033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8C838D-C664-435D-B9E1-65339C3CFD2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B90FD8-E89C-4B57-A0D3-CFE90E5F89A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B787DA-06AA-4C54-8174-F7C54A25189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0A0B57-6B78-4B93-8EC6-8E7A1D174D1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00DB97-A363-4B2E-BEEB-E55B584F82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7EE0F5-EC5E-4FF8-AFA2-3960DF07648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15F439-D7EE-40AF-B77F-2864FE9ACB2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A9DA1E-7D33-4153-8E4B-CA95E480C4A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B32990-AADF-4F50-8993-3CBFD51D6E5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A02C3B-C16B-4E9B-8C14-E9E894E3A94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28BC2A-993B-4349-8D7E-8D9CD7F5DC5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13754D-CC18-44A3-ABB0-559EC9A94E6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6C8EA7-49BB-4395-83E1-3097BADD80B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8525EF-89C7-4C12-A18E-08998F2DF03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639AE2-19F1-4CAA-A54C-55E73D9DF62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6B2959-EDA5-4090-9C46-1AF8527E50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FA11D4-DDCF-47C5-850C-D91E7B694A2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3BC9DD-E01C-4866-9210-85C9B414E8F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2BEB6F-6BFA-425F-8921-DC32865F6F1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70C8E47-70CA-426B-8C91-10255E074F3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90E478D-CE41-430C-B1AC-AF5ECE627C3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EE3BDF0-A693-42DA-9C53-E2B5F65488D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EB8547-DEB1-415E-9ADB-73F549A381F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670917B-DA55-41C7-9F14-093AF6E2A50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D3E7441-06DD-4917-8CAE-499A6C06E55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593B641-BC29-421E-99EC-F5DCB8465D0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C40B485-751A-4DB2-AF33-67BCBA0A854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AC2E752-9DF8-4FC4-A4BE-0B6C39C8500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E8BDCBC-B6D2-4DBF-9A1D-F9BC3720A9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3E0E48-C198-4106-B69D-B2C204749C0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759FC1B-4343-41C5-B8EE-35782DA9122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7BE7146-0F06-4E56-8AAC-156ABC214FC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7073FAD-D9B1-4F97-B7C4-DFEB516B5B3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18CD8AA-C54C-4918-9E90-817950BB5F5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93E0280-43B0-47D1-8DF2-6C58B4D9BFE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45F53EC-29D0-48F6-8881-1144140E4C5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476967B-0459-4B39-BCA7-52B480A07F0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7560A41-C3E9-45AC-9448-070E0AE6A87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2A3A85E-4B9B-4371-B44A-1310B50A626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24E9668-1A87-480F-8676-C0E0C5FC26D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842C310-BF86-48A6-B2EA-1228DAF6073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15919D1-F355-4185-8F13-A6DE3EFFB94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7257166-94FD-40C3-8375-D294359C542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5AEA409-C3C1-40E7-97A1-69C52AA8938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A45B41C-7A8F-45F0-B738-5A32568386E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D24C166-133B-43F2-881C-5ADECA45DA5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8BC02AF-107A-42B7-A142-271179CEB77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35F557E-77B0-4829-91B2-7806CCA2BD3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C797687-BD88-4E7F-93A5-59B682B4369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1EC51CB-F7D3-498C-A773-39AB66EF662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D548009-F85F-44C2-891B-FCE0BB13B02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196229C-A3F8-424E-A45D-EADE7D07B79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A18D2BA-FE4D-4447-BD87-7A53445ACA47}"/>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DFBD844-1D49-4536-BDFE-333F1A14C303}"/>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C91F449-83C6-4697-9540-198C01638D7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115207F3-3A14-48B0-A38C-3F04F90ADCF9}"/>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187090D7-32FB-4C0C-BC3E-44F65F1AD4DA}"/>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E07C01F-1CD2-480D-BAFB-46FB594BEFD2}"/>
            </a:ext>
          </a:extLst>
        </xdr:cNvPr>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6AB3C4C2-BE8D-4CEE-9B83-9F9B062DE3BF}"/>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30B0283B-0F57-43D8-B933-CC1C8F73F7F5}"/>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085FAC14-50CB-48E3-8C6C-E6F4EA6879E1}"/>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104440BF-CBD4-4F6C-8D29-FB0D697DAE8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C8463742-D966-4CC7-8F1C-35AEC1B5E470}"/>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8E6654B-C298-4005-8A3E-95859D27771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C8C3A2-596E-498A-9543-0547E6DF9BB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ECDEE5F-673B-43A6-8982-19A73026D94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2FCF0A7-EB49-4813-8A32-1BA979406BF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5075B39-F607-4988-8D0F-B417EDBEEE8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90" name="楕円 89">
          <a:extLst>
            <a:ext uri="{FF2B5EF4-FFF2-40B4-BE49-F238E27FC236}">
              <a16:creationId xmlns:a16="http://schemas.microsoft.com/office/drawing/2014/main" id="{B6F218DE-49B5-4272-A6D4-0B6E5EA24B49}"/>
            </a:ext>
          </a:extLst>
        </xdr:cNvPr>
        <xdr:cNvSpPr/>
      </xdr:nvSpPr>
      <xdr:spPr>
        <a:xfrm>
          <a:off x="403606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4FB0A13-430C-4F14-AAC7-9CE5EAB07262}"/>
            </a:ext>
          </a:extLst>
        </xdr:cNvPr>
        <xdr:cNvSpPr txBox="1"/>
      </xdr:nvSpPr>
      <xdr:spPr>
        <a:xfrm>
          <a:off x="4124960" y="1047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2" name="楕円 91">
          <a:extLst>
            <a:ext uri="{FF2B5EF4-FFF2-40B4-BE49-F238E27FC236}">
              <a16:creationId xmlns:a16="http://schemas.microsoft.com/office/drawing/2014/main" id="{D435656F-D77C-4AEE-AFF1-43EA78EEFA5F}"/>
            </a:ext>
          </a:extLst>
        </xdr:cNvPr>
        <xdr:cNvSpPr/>
      </xdr:nvSpPr>
      <xdr:spPr>
        <a:xfrm>
          <a:off x="3312160" y="1046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151856</xdr:rowOff>
    </xdr:to>
    <xdr:cxnSp macro="">
      <xdr:nvCxnSpPr>
        <xdr:cNvPr id="93" name="直線コネクタ 92">
          <a:extLst>
            <a:ext uri="{FF2B5EF4-FFF2-40B4-BE49-F238E27FC236}">
              <a16:creationId xmlns:a16="http://schemas.microsoft.com/office/drawing/2014/main" id="{B5E3BF43-A9F8-4927-9224-49461426808B}"/>
            </a:ext>
          </a:extLst>
        </xdr:cNvPr>
        <xdr:cNvCxnSpPr/>
      </xdr:nvCxnSpPr>
      <xdr:spPr>
        <a:xfrm>
          <a:off x="3355340" y="10519410"/>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94" name="楕円 93">
          <a:extLst>
            <a:ext uri="{FF2B5EF4-FFF2-40B4-BE49-F238E27FC236}">
              <a16:creationId xmlns:a16="http://schemas.microsoft.com/office/drawing/2014/main" id="{C5822712-F834-4BC5-804C-21E7BA62590C}"/>
            </a:ext>
          </a:extLst>
        </xdr:cNvPr>
        <xdr:cNvSpPr/>
      </xdr:nvSpPr>
      <xdr:spPr>
        <a:xfrm>
          <a:off x="2514600" y="10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125730</xdr:rowOff>
    </xdr:to>
    <xdr:cxnSp macro="">
      <xdr:nvCxnSpPr>
        <xdr:cNvPr id="95" name="直線コネクタ 94">
          <a:extLst>
            <a:ext uri="{FF2B5EF4-FFF2-40B4-BE49-F238E27FC236}">
              <a16:creationId xmlns:a16="http://schemas.microsoft.com/office/drawing/2014/main" id="{E5133605-3101-47C4-890F-FD9B0BBE7AC7}"/>
            </a:ext>
          </a:extLst>
        </xdr:cNvPr>
        <xdr:cNvCxnSpPr/>
      </xdr:nvCxnSpPr>
      <xdr:spPr>
        <a:xfrm>
          <a:off x="2565400" y="10491652"/>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114119</xdr:rowOff>
    </xdr:from>
    <xdr:to>
      <xdr:col>10</xdr:col>
      <xdr:colOff>165100</xdr:colOff>
      <xdr:row>64</xdr:row>
      <xdr:rowOff>44269</xdr:rowOff>
    </xdr:to>
    <xdr:sp macro="" textlink="">
      <xdr:nvSpPr>
        <xdr:cNvPr id="96" name="楕円 95">
          <a:extLst>
            <a:ext uri="{FF2B5EF4-FFF2-40B4-BE49-F238E27FC236}">
              <a16:creationId xmlns:a16="http://schemas.microsoft.com/office/drawing/2014/main" id="{DCC15537-3A3F-4AE7-831E-80706C1123B4}"/>
            </a:ext>
          </a:extLst>
        </xdr:cNvPr>
        <xdr:cNvSpPr/>
      </xdr:nvSpPr>
      <xdr:spPr>
        <a:xfrm>
          <a:off x="1739900" y="10675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63</xdr:row>
      <xdr:rowOff>164919</xdr:rowOff>
    </xdr:to>
    <xdr:cxnSp macro="">
      <xdr:nvCxnSpPr>
        <xdr:cNvPr id="97" name="直線コネクタ 96">
          <a:extLst>
            <a:ext uri="{FF2B5EF4-FFF2-40B4-BE49-F238E27FC236}">
              <a16:creationId xmlns:a16="http://schemas.microsoft.com/office/drawing/2014/main" id="{204B00AB-8472-4DC2-8089-728FE98A6F05}"/>
            </a:ext>
          </a:extLst>
        </xdr:cNvPr>
        <xdr:cNvCxnSpPr/>
      </xdr:nvCxnSpPr>
      <xdr:spPr>
        <a:xfrm flipV="1">
          <a:off x="1790700" y="10491652"/>
          <a:ext cx="774700" cy="2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104322</xdr:rowOff>
    </xdr:from>
    <xdr:to>
      <xdr:col>6</xdr:col>
      <xdr:colOff>38100</xdr:colOff>
      <xdr:row>64</xdr:row>
      <xdr:rowOff>34472</xdr:rowOff>
    </xdr:to>
    <xdr:sp macro="" textlink="">
      <xdr:nvSpPr>
        <xdr:cNvPr id="98" name="楕円 97">
          <a:extLst>
            <a:ext uri="{FF2B5EF4-FFF2-40B4-BE49-F238E27FC236}">
              <a16:creationId xmlns:a16="http://schemas.microsoft.com/office/drawing/2014/main" id="{B9FFE122-C96E-4C95-87EC-684AC6660E95}"/>
            </a:ext>
          </a:extLst>
        </xdr:cNvPr>
        <xdr:cNvSpPr/>
      </xdr:nvSpPr>
      <xdr:spPr>
        <a:xfrm>
          <a:off x="96520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155122</xdr:rowOff>
    </xdr:from>
    <xdr:to>
      <xdr:col>10</xdr:col>
      <xdr:colOff>114300</xdr:colOff>
      <xdr:row>63</xdr:row>
      <xdr:rowOff>164919</xdr:rowOff>
    </xdr:to>
    <xdr:cxnSp macro="">
      <xdr:nvCxnSpPr>
        <xdr:cNvPr id="99" name="直線コネクタ 98">
          <a:extLst>
            <a:ext uri="{FF2B5EF4-FFF2-40B4-BE49-F238E27FC236}">
              <a16:creationId xmlns:a16="http://schemas.microsoft.com/office/drawing/2014/main" id="{924167CE-818C-484A-9985-6266F4416B15}"/>
            </a:ext>
          </a:extLst>
        </xdr:cNvPr>
        <xdr:cNvCxnSpPr/>
      </xdr:nvCxnSpPr>
      <xdr:spPr>
        <a:xfrm>
          <a:off x="1008380" y="10716442"/>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820A411E-9876-4ED6-BC4C-26AB6441B001}"/>
            </a:ext>
          </a:extLst>
        </xdr:cNvPr>
        <xdr:cNvSpPr txBox="1"/>
      </xdr:nvSpPr>
      <xdr:spPr>
        <a:xfrm>
          <a:off x="317056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F2FF7BD5-3067-4C34-8C1E-8C9BE902B265}"/>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EE04A27C-14E0-4622-B685-1CFEE83FB39B}"/>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1054B8D-8C4E-4F3C-AD9A-2F27FFD3731A}"/>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4" name="n_1mainValue【体育館・プール】&#10;有形固定資産減価償却率">
          <a:extLst>
            <a:ext uri="{FF2B5EF4-FFF2-40B4-BE49-F238E27FC236}">
              <a16:creationId xmlns:a16="http://schemas.microsoft.com/office/drawing/2014/main" id="{C2EB321B-7918-4FFC-8425-680AF0FDDFE1}"/>
            </a:ext>
          </a:extLst>
        </xdr:cNvPr>
        <xdr:cNvSpPr txBox="1"/>
      </xdr:nvSpPr>
      <xdr:spPr>
        <a:xfrm>
          <a:off x="317056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105" name="n_2mainValue【体育館・プール】&#10;有形固定資産減価償却率">
          <a:extLst>
            <a:ext uri="{FF2B5EF4-FFF2-40B4-BE49-F238E27FC236}">
              <a16:creationId xmlns:a16="http://schemas.microsoft.com/office/drawing/2014/main" id="{8FA30B18-0292-461E-88E7-1DF71A23F2FF}"/>
            </a:ext>
          </a:extLst>
        </xdr:cNvPr>
        <xdr:cNvSpPr txBox="1"/>
      </xdr:nvSpPr>
      <xdr:spPr>
        <a:xfrm>
          <a:off x="238570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35396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E74244-100E-468F-8E2E-3DD744F0E784}"/>
            </a:ext>
          </a:extLst>
        </xdr:cNvPr>
        <xdr:cNvSpPr txBox="1"/>
      </xdr:nvSpPr>
      <xdr:spPr>
        <a:xfrm>
          <a:off x="1611004" y="10764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25599</xdr:rowOff>
    </xdr:from>
    <xdr:ext cx="405111" cy="259045"/>
    <xdr:sp macro="" textlink="">
      <xdr:nvSpPr>
        <xdr:cNvPr id="107" name="n_4mainValue【体育館・プール】&#10;有形固定資産減価償却率">
          <a:extLst>
            <a:ext uri="{FF2B5EF4-FFF2-40B4-BE49-F238E27FC236}">
              <a16:creationId xmlns:a16="http://schemas.microsoft.com/office/drawing/2014/main" id="{8A672A92-185C-46FD-965B-648EAA3F48EB}"/>
            </a:ext>
          </a:extLst>
        </xdr:cNvPr>
        <xdr:cNvSpPr txBox="1"/>
      </xdr:nvSpPr>
      <xdr:spPr>
        <a:xfrm>
          <a:off x="836304" y="107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FDB6F7A-1816-46FE-9443-606FE592503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4CDCD43-694D-4CBC-8BB0-AFCF49A795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1105BB7-0556-49BD-8BFC-BF46AD57359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C18F57F-6F49-4DAF-9C18-4E55BC9D7D9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5A4CA45-4CAD-4320-AD6E-BFF8A3DC354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A92AE52-B5F2-44DF-B7D7-4C2250F67EB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A697AB7-A33C-4C26-9055-F8F4EFC4FB2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D9E9052-2EA7-431E-8712-A871ABA2F08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7FC7CAE-0F4C-489C-9A66-5D817012EF1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2A0BA98-9AFB-4F1B-AE22-E2079CB5339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AEB5589-859D-4794-B44C-829C66D85E2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67C38D5B-DC53-4A6E-877F-E7FD503CEEE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269B463-8AA3-4DCC-8EE1-11B4244F677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32DB9711-D869-47A3-A700-9A281CF6585D}"/>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21F7DDE-A3E7-4752-9E00-1C175F02751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35C88B2-B5D0-448A-92C7-73C6AEDC6C5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D022F9D-771B-4D38-AA93-5A5067DE66D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411A838-B9E2-4D05-A4E5-881386527B5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CECD88F-CEC8-497F-AB8B-D2D278EB00B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85ADD6A7-5857-4B72-B033-939E9ED1BB2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CE2D53ED-B4BE-43D7-B9AA-EA43E455896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0A34260-2A91-47E6-9D2E-89B96AE26D7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EA24888-02C9-438C-BB0B-77B0BEF88E5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7643DF57-B48B-4909-97C6-AEC265442F6C}"/>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AC993108-00C5-4513-A8F2-C8CB9616CBA4}"/>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97B0289E-45A0-485E-B824-58A6727920C7}"/>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4FB2491A-4D80-4B26-89F9-8C8F34327B56}"/>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BD986180-EB67-41E9-9A2E-F398FD58D4BA}"/>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2B3F04B1-6571-4634-B7F3-AE9650EBC167}"/>
            </a:ext>
          </a:extLst>
        </xdr:cNvPr>
        <xdr:cNvSpPr txBox="1"/>
      </xdr:nvSpPr>
      <xdr:spPr>
        <a:xfrm>
          <a:off x="9258300" y="1038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B6972E1E-AAAC-4534-837B-5614D62F5A73}"/>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C9894CD4-F204-4BE0-AEDC-7E160EFB07B0}"/>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19D2DA72-AB69-4B98-9FC4-E6772C6E4D05}"/>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B8406F79-F576-40C0-AC9D-7013982BCFE8}"/>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D9A87C08-F369-4B94-AE26-90C750EE0388}"/>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0154B01-8F8F-41C6-8735-8FF5B155DAB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F3FA8FD-E372-4686-899B-4465008D0B2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207CA15-8DCE-4095-BF7B-2BC66AD28A5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A885A5D-FF84-46A8-BEF2-EBA06A1F30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0315CC2-C6C3-4D8D-97A7-18AF48425E6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9398</xdr:rowOff>
    </xdr:from>
    <xdr:to>
      <xdr:col>55</xdr:col>
      <xdr:colOff>50800</xdr:colOff>
      <xdr:row>64</xdr:row>
      <xdr:rowOff>110998</xdr:rowOff>
    </xdr:to>
    <xdr:sp macro="" textlink="">
      <xdr:nvSpPr>
        <xdr:cNvPr id="147" name="楕円 146">
          <a:extLst>
            <a:ext uri="{FF2B5EF4-FFF2-40B4-BE49-F238E27FC236}">
              <a16:creationId xmlns:a16="http://schemas.microsoft.com/office/drawing/2014/main" id="{42A483D2-437F-4A4F-9F74-86E5F34B14EF}"/>
            </a:ext>
          </a:extLst>
        </xdr:cNvPr>
        <xdr:cNvSpPr/>
      </xdr:nvSpPr>
      <xdr:spPr>
        <a:xfrm>
          <a:off x="9192260" y="10738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95775</xdr:rowOff>
    </xdr:from>
    <xdr:ext cx="469744" cy="259045"/>
    <xdr:sp macro="" textlink="">
      <xdr:nvSpPr>
        <xdr:cNvPr id="148" name="【体育館・プール】&#10;一人当たり面積該当値テキスト">
          <a:extLst>
            <a:ext uri="{FF2B5EF4-FFF2-40B4-BE49-F238E27FC236}">
              <a16:creationId xmlns:a16="http://schemas.microsoft.com/office/drawing/2014/main" id="{295F570A-45D5-464D-8022-EB55F029FB23}"/>
            </a:ext>
          </a:extLst>
        </xdr:cNvPr>
        <xdr:cNvSpPr txBox="1"/>
      </xdr:nvSpPr>
      <xdr:spPr>
        <a:xfrm>
          <a:off x="9258300" y="1065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9017</xdr:rowOff>
    </xdr:from>
    <xdr:to>
      <xdr:col>50</xdr:col>
      <xdr:colOff>165100</xdr:colOff>
      <xdr:row>64</xdr:row>
      <xdr:rowOff>110617</xdr:rowOff>
    </xdr:to>
    <xdr:sp macro="" textlink="">
      <xdr:nvSpPr>
        <xdr:cNvPr id="149" name="楕円 148">
          <a:extLst>
            <a:ext uri="{FF2B5EF4-FFF2-40B4-BE49-F238E27FC236}">
              <a16:creationId xmlns:a16="http://schemas.microsoft.com/office/drawing/2014/main" id="{AA786AF5-0EC8-4D06-B5CE-CB6F655BBBB6}"/>
            </a:ext>
          </a:extLst>
        </xdr:cNvPr>
        <xdr:cNvSpPr/>
      </xdr:nvSpPr>
      <xdr:spPr>
        <a:xfrm>
          <a:off x="8445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59817</xdr:rowOff>
    </xdr:from>
    <xdr:to>
      <xdr:col>55</xdr:col>
      <xdr:colOff>0</xdr:colOff>
      <xdr:row>64</xdr:row>
      <xdr:rowOff>60198</xdr:rowOff>
    </xdr:to>
    <xdr:cxnSp macro="">
      <xdr:nvCxnSpPr>
        <xdr:cNvPr id="150" name="直線コネクタ 149">
          <a:extLst>
            <a:ext uri="{FF2B5EF4-FFF2-40B4-BE49-F238E27FC236}">
              <a16:creationId xmlns:a16="http://schemas.microsoft.com/office/drawing/2014/main" id="{04D71FDE-64EB-4C01-B948-5445E201A2E9}"/>
            </a:ext>
          </a:extLst>
        </xdr:cNvPr>
        <xdr:cNvCxnSpPr/>
      </xdr:nvCxnSpPr>
      <xdr:spPr>
        <a:xfrm>
          <a:off x="8496300" y="10788777"/>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9398</xdr:rowOff>
    </xdr:from>
    <xdr:to>
      <xdr:col>46</xdr:col>
      <xdr:colOff>38100</xdr:colOff>
      <xdr:row>64</xdr:row>
      <xdr:rowOff>110998</xdr:rowOff>
    </xdr:to>
    <xdr:sp macro="" textlink="">
      <xdr:nvSpPr>
        <xdr:cNvPr id="151" name="楕円 150">
          <a:extLst>
            <a:ext uri="{FF2B5EF4-FFF2-40B4-BE49-F238E27FC236}">
              <a16:creationId xmlns:a16="http://schemas.microsoft.com/office/drawing/2014/main" id="{A26959F7-5083-4D55-88D7-BF514DA6B363}"/>
            </a:ext>
          </a:extLst>
        </xdr:cNvPr>
        <xdr:cNvSpPr/>
      </xdr:nvSpPr>
      <xdr:spPr>
        <a:xfrm>
          <a:off x="7670800" y="10738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59817</xdr:rowOff>
    </xdr:from>
    <xdr:to>
      <xdr:col>50</xdr:col>
      <xdr:colOff>114300</xdr:colOff>
      <xdr:row>64</xdr:row>
      <xdr:rowOff>60198</xdr:rowOff>
    </xdr:to>
    <xdr:cxnSp macro="">
      <xdr:nvCxnSpPr>
        <xdr:cNvPr id="152" name="直線コネクタ 151">
          <a:extLst>
            <a:ext uri="{FF2B5EF4-FFF2-40B4-BE49-F238E27FC236}">
              <a16:creationId xmlns:a16="http://schemas.microsoft.com/office/drawing/2014/main" id="{CBA6D435-236A-4C5F-B477-B00CD94CAC60}"/>
            </a:ext>
          </a:extLst>
        </xdr:cNvPr>
        <xdr:cNvCxnSpPr/>
      </xdr:nvCxnSpPr>
      <xdr:spPr>
        <a:xfrm flipV="1">
          <a:off x="7713980" y="10788777"/>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9398</xdr:rowOff>
    </xdr:from>
    <xdr:to>
      <xdr:col>41</xdr:col>
      <xdr:colOff>101600</xdr:colOff>
      <xdr:row>64</xdr:row>
      <xdr:rowOff>110998</xdr:rowOff>
    </xdr:to>
    <xdr:sp macro="" textlink="">
      <xdr:nvSpPr>
        <xdr:cNvPr id="153" name="楕円 152">
          <a:extLst>
            <a:ext uri="{FF2B5EF4-FFF2-40B4-BE49-F238E27FC236}">
              <a16:creationId xmlns:a16="http://schemas.microsoft.com/office/drawing/2014/main" id="{5FEF4293-BFE4-440F-BDAE-1D13DF612046}"/>
            </a:ext>
          </a:extLst>
        </xdr:cNvPr>
        <xdr:cNvSpPr/>
      </xdr:nvSpPr>
      <xdr:spPr>
        <a:xfrm>
          <a:off x="687324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60198</xdr:rowOff>
    </xdr:from>
    <xdr:to>
      <xdr:col>45</xdr:col>
      <xdr:colOff>177800</xdr:colOff>
      <xdr:row>64</xdr:row>
      <xdr:rowOff>60198</xdr:rowOff>
    </xdr:to>
    <xdr:cxnSp macro="">
      <xdr:nvCxnSpPr>
        <xdr:cNvPr id="154" name="直線コネクタ 153">
          <a:extLst>
            <a:ext uri="{FF2B5EF4-FFF2-40B4-BE49-F238E27FC236}">
              <a16:creationId xmlns:a16="http://schemas.microsoft.com/office/drawing/2014/main" id="{FA459334-846C-44A4-9978-B20BCCC4BD11}"/>
            </a:ext>
          </a:extLst>
        </xdr:cNvPr>
        <xdr:cNvCxnSpPr/>
      </xdr:nvCxnSpPr>
      <xdr:spPr>
        <a:xfrm>
          <a:off x="6924040" y="107891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9779</xdr:rowOff>
    </xdr:from>
    <xdr:to>
      <xdr:col>36</xdr:col>
      <xdr:colOff>165100</xdr:colOff>
      <xdr:row>64</xdr:row>
      <xdr:rowOff>111379</xdr:rowOff>
    </xdr:to>
    <xdr:sp macro="" textlink="">
      <xdr:nvSpPr>
        <xdr:cNvPr id="155" name="楕円 154">
          <a:extLst>
            <a:ext uri="{FF2B5EF4-FFF2-40B4-BE49-F238E27FC236}">
              <a16:creationId xmlns:a16="http://schemas.microsoft.com/office/drawing/2014/main" id="{2E9D2DF1-B1FB-497B-9DCF-00CC94BDF28A}"/>
            </a:ext>
          </a:extLst>
        </xdr:cNvPr>
        <xdr:cNvSpPr/>
      </xdr:nvSpPr>
      <xdr:spPr>
        <a:xfrm>
          <a:off x="609854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60198</xdr:rowOff>
    </xdr:from>
    <xdr:to>
      <xdr:col>41</xdr:col>
      <xdr:colOff>50800</xdr:colOff>
      <xdr:row>64</xdr:row>
      <xdr:rowOff>60579</xdr:rowOff>
    </xdr:to>
    <xdr:cxnSp macro="">
      <xdr:nvCxnSpPr>
        <xdr:cNvPr id="156" name="直線コネクタ 155">
          <a:extLst>
            <a:ext uri="{FF2B5EF4-FFF2-40B4-BE49-F238E27FC236}">
              <a16:creationId xmlns:a16="http://schemas.microsoft.com/office/drawing/2014/main" id="{9A25EEDB-07A0-4500-A135-04B4F07E3276}"/>
            </a:ext>
          </a:extLst>
        </xdr:cNvPr>
        <xdr:cNvCxnSpPr/>
      </xdr:nvCxnSpPr>
      <xdr:spPr>
        <a:xfrm flipV="1">
          <a:off x="6149340" y="10789158"/>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F6C2A5A3-24B1-4441-B2DF-3436A4D2111C}"/>
            </a:ext>
          </a:extLst>
        </xdr:cNvPr>
        <xdr:cNvSpPr txBox="1"/>
      </xdr:nvSpPr>
      <xdr:spPr>
        <a:xfrm>
          <a:off x="827158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2A63DD80-60F8-487D-9AD9-55A697C18C32}"/>
            </a:ext>
          </a:extLst>
        </xdr:cNvPr>
        <xdr:cNvSpPr txBox="1"/>
      </xdr:nvSpPr>
      <xdr:spPr>
        <a:xfrm>
          <a:off x="7509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EC194F61-346B-4A20-861E-6F19C609079C}"/>
            </a:ext>
          </a:extLst>
        </xdr:cNvPr>
        <xdr:cNvSpPr txBox="1"/>
      </xdr:nvSpPr>
      <xdr:spPr>
        <a:xfrm>
          <a:off x="67120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CEC42DDB-A941-4F69-9D56-62738176648A}"/>
            </a:ext>
          </a:extLst>
        </xdr:cNvPr>
        <xdr:cNvSpPr txBox="1"/>
      </xdr:nvSpPr>
      <xdr:spPr>
        <a:xfrm>
          <a:off x="59373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101744</xdr:rowOff>
    </xdr:from>
    <xdr:ext cx="469744" cy="259045"/>
    <xdr:sp macro="" textlink="">
      <xdr:nvSpPr>
        <xdr:cNvPr id="161" name="n_1mainValue【体育館・プール】&#10;一人当たり面積">
          <a:extLst>
            <a:ext uri="{FF2B5EF4-FFF2-40B4-BE49-F238E27FC236}">
              <a16:creationId xmlns:a16="http://schemas.microsoft.com/office/drawing/2014/main" id="{FA141B9E-B15D-4F78-967F-33CFA155F901}"/>
            </a:ext>
          </a:extLst>
        </xdr:cNvPr>
        <xdr:cNvSpPr txBox="1"/>
      </xdr:nvSpPr>
      <xdr:spPr>
        <a:xfrm>
          <a:off x="8271587" y="108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102125</xdr:rowOff>
    </xdr:from>
    <xdr:ext cx="469744" cy="259045"/>
    <xdr:sp macro="" textlink="">
      <xdr:nvSpPr>
        <xdr:cNvPr id="162" name="n_2mainValue【体育館・プール】&#10;一人当たり面積">
          <a:extLst>
            <a:ext uri="{FF2B5EF4-FFF2-40B4-BE49-F238E27FC236}">
              <a16:creationId xmlns:a16="http://schemas.microsoft.com/office/drawing/2014/main" id="{A6A557DC-7220-497B-8088-C3A90FC16D71}"/>
            </a:ext>
          </a:extLst>
        </xdr:cNvPr>
        <xdr:cNvSpPr txBox="1"/>
      </xdr:nvSpPr>
      <xdr:spPr>
        <a:xfrm>
          <a:off x="750958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102125</xdr:rowOff>
    </xdr:from>
    <xdr:ext cx="469744" cy="259045"/>
    <xdr:sp macro="" textlink="">
      <xdr:nvSpPr>
        <xdr:cNvPr id="163" name="n_3mainValue【体育館・プール】&#10;一人当たり面積">
          <a:extLst>
            <a:ext uri="{FF2B5EF4-FFF2-40B4-BE49-F238E27FC236}">
              <a16:creationId xmlns:a16="http://schemas.microsoft.com/office/drawing/2014/main" id="{E3E52F1D-F593-40A1-B309-A5D8F7F8A2E0}"/>
            </a:ext>
          </a:extLst>
        </xdr:cNvPr>
        <xdr:cNvSpPr txBox="1"/>
      </xdr:nvSpPr>
      <xdr:spPr>
        <a:xfrm>
          <a:off x="67120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102506</xdr:rowOff>
    </xdr:from>
    <xdr:ext cx="469744" cy="259045"/>
    <xdr:sp macro="" textlink="">
      <xdr:nvSpPr>
        <xdr:cNvPr id="164" name="n_4mainValue【体育館・プール】&#10;一人当たり面積">
          <a:extLst>
            <a:ext uri="{FF2B5EF4-FFF2-40B4-BE49-F238E27FC236}">
              <a16:creationId xmlns:a16="http://schemas.microsoft.com/office/drawing/2014/main" id="{216737EA-059D-409C-870B-2D0537C64650}"/>
            </a:ext>
          </a:extLst>
        </xdr:cNvPr>
        <xdr:cNvSpPr txBox="1"/>
      </xdr:nvSpPr>
      <xdr:spPr>
        <a:xfrm>
          <a:off x="5937327"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C02B62E-BBF0-4193-8ABE-8DDFD04F10D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484000AA-875C-4D91-A5DF-82E946CDD7E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94852EE-C511-46D1-ACA9-33BBD6E87C9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6EFEA0F-7BA2-4A85-8704-D5B979963F2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535BCDA-45B7-4542-8B03-3CC65CF8450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8D67401-2ABA-4AE0-8B95-C049E5E129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1863E8A6-7437-4226-A332-57364199EEB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1DA4E93-3DDC-4664-AF84-AC177141E3E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1610AC5-AC55-45FD-B3A6-6E0A8D7CE15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B8620D7-E878-4D2E-9521-E9927793894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391FACE-1C6C-4D7D-BD46-E26D444120F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5A2C7785-8BD9-4457-8310-907BB6242F5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7105B851-1017-4D09-A458-8B661F0CC95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EEAF2E1-AE75-4655-B764-636DEF04299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69EDC6DD-1A56-4F5D-9C01-4AE3FA28CCD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2690E96-038C-45E4-BF77-AE5E3BDFAEA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C308F9EE-B26F-4A34-B415-84B19FC3C2A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BCDA1230-3D57-48B0-B294-2374F9BC05A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830D77FC-E458-4538-B9B7-AA506BDD788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E73727CB-A1C2-4443-8946-357087F7988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75F262E9-CF1F-43D6-8836-18493032A31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131BECE-9784-4BE8-9FDE-120E0EF03E4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B9FB6FD4-8036-43F7-97BE-66C4A101125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FE253FB3-A8FC-4D14-B8E6-662AF98F664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281B5584-4266-4FA7-8D19-41013D589D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10BC67D2-4719-455B-9DCA-E8B372B5A5AA}"/>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5932AAA1-C5D5-4A6F-8AB4-61C95B43144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D9484FD8-354B-4A82-B068-865BB8EE3D2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83E51788-64AE-4A55-B5DD-569EBCCFC07F}"/>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ACCCDFEB-1CAA-46C9-96FA-987C6FA44F25}"/>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5D1E413D-F536-48E4-84C2-583159FF51A5}"/>
            </a:ext>
          </a:extLst>
        </xdr:cNvPr>
        <xdr:cNvSpPr txBox="1"/>
      </xdr:nvSpPr>
      <xdr:spPr>
        <a:xfrm>
          <a:off x="4124960" y="1386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C2C64A70-78AF-45F8-9369-74555822B56D}"/>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254A8A3B-B301-4F3F-8778-045BDA54E35E}"/>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0EB20032-51A8-451A-9031-3E370B83A107}"/>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E38B5333-9472-4638-9711-E70376EFB6BB}"/>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3B5B5573-C1DF-4BAD-8938-2CF8B383D635}"/>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49A1A51-02B1-4564-804F-A5F4A865D49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E977CE4-575A-4623-A22B-E04DAD5821E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7AB4F42-626D-41C7-AA83-A42C5EB42AD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DCCD200-915E-4259-A816-FC9FDC4E1F4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E3C7138-6FA2-4CFD-A6F4-1FEBA7D6DE8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206" name="楕円 205">
          <a:extLst>
            <a:ext uri="{FF2B5EF4-FFF2-40B4-BE49-F238E27FC236}">
              <a16:creationId xmlns:a16="http://schemas.microsoft.com/office/drawing/2014/main" id="{71FF13B0-F8DA-43B9-810E-AFA53EBEC477}"/>
            </a:ext>
          </a:extLst>
        </xdr:cNvPr>
        <xdr:cNvSpPr/>
      </xdr:nvSpPr>
      <xdr:spPr>
        <a:xfrm>
          <a:off x="4036060" y="1401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76761</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2A95B689-AF4F-4947-BE96-45281A1D723B}"/>
            </a:ext>
          </a:extLst>
        </xdr:cNvPr>
        <xdr:cNvSpPr txBox="1"/>
      </xdr:nvSpPr>
      <xdr:spPr>
        <a:xfrm>
          <a:off x="4124960"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208" name="楕円 207">
          <a:extLst>
            <a:ext uri="{FF2B5EF4-FFF2-40B4-BE49-F238E27FC236}">
              <a16:creationId xmlns:a16="http://schemas.microsoft.com/office/drawing/2014/main" id="{02198AA0-F1EB-4C70-83EA-A7E34BD73111}"/>
            </a:ext>
          </a:extLst>
        </xdr:cNvPr>
        <xdr:cNvSpPr/>
      </xdr:nvSpPr>
      <xdr:spPr>
        <a:xfrm>
          <a:off x="3312160" y="13987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83</xdr:row>
      <xdr:rowOff>149134</xdr:rowOff>
    </xdr:to>
    <xdr:cxnSp macro="">
      <xdr:nvCxnSpPr>
        <xdr:cNvPr id="209" name="直線コネクタ 208">
          <a:extLst>
            <a:ext uri="{FF2B5EF4-FFF2-40B4-BE49-F238E27FC236}">
              <a16:creationId xmlns:a16="http://schemas.microsoft.com/office/drawing/2014/main" id="{D049516E-4E8F-4337-974A-CD02100FE580}"/>
            </a:ext>
          </a:extLst>
        </xdr:cNvPr>
        <xdr:cNvCxnSpPr/>
      </xdr:nvCxnSpPr>
      <xdr:spPr>
        <a:xfrm>
          <a:off x="3355340" y="14038762"/>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210" name="楕円 209">
          <a:extLst>
            <a:ext uri="{FF2B5EF4-FFF2-40B4-BE49-F238E27FC236}">
              <a16:creationId xmlns:a16="http://schemas.microsoft.com/office/drawing/2014/main" id="{BBA70D4F-8DB5-4D2C-8D1A-18BBCE3A3E2A}"/>
            </a:ext>
          </a:extLst>
        </xdr:cNvPr>
        <xdr:cNvSpPr/>
      </xdr:nvSpPr>
      <xdr:spPr>
        <a:xfrm>
          <a:off x="251460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124642</xdr:rowOff>
    </xdr:to>
    <xdr:cxnSp macro="">
      <xdr:nvCxnSpPr>
        <xdr:cNvPr id="211" name="直線コネクタ 210">
          <a:extLst>
            <a:ext uri="{FF2B5EF4-FFF2-40B4-BE49-F238E27FC236}">
              <a16:creationId xmlns:a16="http://schemas.microsoft.com/office/drawing/2014/main" id="{D127A422-2897-4BF8-80A4-F5B530EFB410}"/>
            </a:ext>
          </a:extLst>
        </xdr:cNvPr>
        <xdr:cNvCxnSpPr/>
      </xdr:nvCxnSpPr>
      <xdr:spPr>
        <a:xfrm>
          <a:off x="2565400" y="14022433"/>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12" name="楕円 211">
          <a:extLst>
            <a:ext uri="{FF2B5EF4-FFF2-40B4-BE49-F238E27FC236}">
              <a16:creationId xmlns:a16="http://schemas.microsoft.com/office/drawing/2014/main" id="{F0AD1E30-0AD0-4673-8851-03D3E7A1B534}"/>
            </a:ext>
          </a:extLst>
        </xdr:cNvPr>
        <xdr:cNvSpPr/>
      </xdr:nvSpPr>
      <xdr:spPr>
        <a:xfrm>
          <a:off x="1739900" y="139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108313</xdr:rowOff>
    </xdr:to>
    <xdr:cxnSp macro="">
      <xdr:nvCxnSpPr>
        <xdr:cNvPr id="213" name="直線コネクタ 212">
          <a:extLst>
            <a:ext uri="{FF2B5EF4-FFF2-40B4-BE49-F238E27FC236}">
              <a16:creationId xmlns:a16="http://schemas.microsoft.com/office/drawing/2014/main" id="{459DA777-F32A-4AF5-9D5F-B3734535C97F}"/>
            </a:ext>
          </a:extLst>
        </xdr:cNvPr>
        <xdr:cNvCxnSpPr/>
      </xdr:nvCxnSpPr>
      <xdr:spPr>
        <a:xfrm>
          <a:off x="1790700" y="13984877"/>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214" name="楕円 213">
          <a:extLst>
            <a:ext uri="{FF2B5EF4-FFF2-40B4-BE49-F238E27FC236}">
              <a16:creationId xmlns:a16="http://schemas.microsoft.com/office/drawing/2014/main" id="{601C065A-C4F0-4C2E-B4F9-52CE3776A751}"/>
            </a:ext>
          </a:extLst>
        </xdr:cNvPr>
        <xdr:cNvSpPr/>
      </xdr:nvSpPr>
      <xdr:spPr>
        <a:xfrm>
          <a:off x="9652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70757</xdr:rowOff>
    </xdr:from>
    <xdr:to>
      <xdr:col>10</xdr:col>
      <xdr:colOff>114300</xdr:colOff>
      <xdr:row>83</xdr:row>
      <xdr:rowOff>95250</xdr:rowOff>
    </xdr:to>
    <xdr:cxnSp macro="">
      <xdr:nvCxnSpPr>
        <xdr:cNvPr id="215" name="直線コネクタ 214">
          <a:extLst>
            <a:ext uri="{FF2B5EF4-FFF2-40B4-BE49-F238E27FC236}">
              <a16:creationId xmlns:a16="http://schemas.microsoft.com/office/drawing/2014/main" id="{B2622C37-C555-4167-8043-5BF6DBEDC7A5}"/>
            </a:ext>
          </a:extLst>
        </xdr:cNvPr>
        <xdr:cNvCxnSpPr/>
      </xdr:nvCxnSpPr>
      <xdr:spPr>
        <a:xfrm flipV="1">
          <a:off x="1008380" y="13984877"/>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C63BB455-F977-4E8B-B921-5AB52E64C1B5}"/>
            </a:ext>
          </a:extLst>
        </xdr:cNvPr>
        <xdr:cNvSpPr txBox="1"/>
      </xdr:nvSpPr>
      <xdr:spPr>
        <a:xfrm>
          <a:off x="317056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F44F964E-245F-4189-A037-55F4BCB5DB7A}"/>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18" name="n_3aveValue【福祉施設】&#10;有形固定資産減価償却率">
          <a:extLst>
            <a:ext uri="{FF2B5EF4-FFF2-40B4-BE49-F238E27FC236}">
              <a16:creationId xmlns:a16="http://schemas.microsoft.com/office/drawing/2014/main" id="{6A002F60-F99A-4AA6-97D8-2621F8897227}"/>
            </a:ext>
          </a:extLst>
        </xdr:cNvPr>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7F93D988-B4CB-4DA5-B764-A9D04B9DB58F}"/>
            </a:ext>
          </a:extLst>
        </xdr:cNvPr>
        <xdr:cNvSpPr txBox="1"/>
      </xdr:nvSpPr>
      <xdr:spPr>
        <a:xfrm>
          <a:off x="8363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220" name="n_1mainValue【福祉施設】&#10;有形固定資産減価償却率">
          <a:extLst>
            <a:ext uri="{FF2B5EF4-FFF2-40B4-BE49-F238E27FC236}">
              <a16:creationId xmlns:a16="http://schemas.microsoft.com/office/drawing/2014/main" id="{062E065A-7FF5-4D59-8177-22B47F0BFC2C}"/>
            </a:ext>
          </a:extLst>
        </xdr:cNvPr>
        <xdr:cNvSpPr txBox="1"/>
      </xdr:nvSpPr>
      <xdr:spPr>
        <a:xfrm>
          <a:off x="3170564" y="1408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221" name="n_2mainValue【福祉施設】&#10;有形固定資産減価償却率">
          <a:extLst>
            <a:ext uri="{FF2B5EF4-FFF2-40B4-BE49-F238E27FC236}">
              <a16:creationId xmlns:a16="http://schemas.microsoft.com/office/drawing/2014/main" id="{92BF3D20-CB2F-439B-8C3A-165F4CA1BE44}"/>
            </a:ext>
          </a:extLst>
        </xdr:cNvPr>
        <xdr:cNvSpPr txBox="1"/>
      </xdr:nvSpPr>
      <xdr:spPr>
        <a:xfrm>
          <a:off x="23857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222" name="n_3mainValue【福祉施設】&#10;有形固定資産減価償却率">
          <a:extLst>
            <a:ext uri="{FF2B5EF4-FFF2-40B4-BE49-F238E27FC236}">
              <a16:creationId xmlns:a16="http://schemas.microsoft.com/office/drawing/2014/main" id="{52D90F2F-3388-43C9-B2B4-77653429C7D1}"/>
            </a:ext>
          </a:extLst>
        </xdr:cNvPr>
        <xdr:cNvSpPr txBox="1"/>
      </xdr:nvSpPr>
      <xdr:spPr>
        <a:xfrm>
          <a:off x="1611004" y="1371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23" name="n_4mainValue【福祉施設】&#10;有形固定資産減価償却率">
          <a:extLst>
            <a:ext uri="{FF2B5EF4-FFF2-40B4-BE49-F238E27FC236}">
              <a16:creationId xmlns:a16="http://schemas.microsoft.com/office/drawing/2014/main" id="{2027B3FE-F2AD-4CC6-81EF-E8EA6E21580F}"/>
            </a:ext>
          </a:extLst>
        </xdr:cNvPr>
        <xdr:cNvSpPr txBox="1"/>
      </xdr:nvSpPr>
      <xdr:spPr>
        <a:xfrm>
          <a:off x="8363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2E26457E-F09C-4046-A05E-EF2079605AB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2BADC57B-207F-470C-B9F2-B493329F257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D6AF963-2D80-41F2-A493-3583A1A2C1D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F540FEC0-DFF9-493C-8578-2686AB5CCD6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769621D-1F2B-495A-B228-E2F29228EDB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ABD54E9B-944D-4596-9AB9-01F2F22A887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7FE2A68-4CD6-4F70-8F97-A014C2177BA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509A656D-48A3-48E2-AC89-1BECA6522CF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10364F9D-806C-4936-A6E9-078D45E2D51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CAAF2D1-122D-4CDE-AE86-EED6729660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B3660B5E-FF76-4941-BBF6-AFDCCE504D0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350CFFE5-E3AA-4680-A523-18072A67B73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9057B544-210E-4185-8861-E301C73F4DB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652730D1-DCD8-49EA-B27C-55BD6BD3F5F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5B86A906-A280-4CA6-A76E-E1C50ED9C1B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64E3CDB1-88A3-4313-A1D9-7F6F9B3CB60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D1B049A9-5311-4152-B61E-6569C5F28FD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D91DD3A6-9DA4-4370-AAE6-1724ABF4F9E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6586866D-D83F-465D-BA6B-68654493679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B287DE6E-4B6A-41CB-B4F6-0F9B78838A9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CDADD86D-73D2-49AF-812E-ED3E8C96229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B085D251-9EE7-482E-841E-580F4AC5DC8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DC9F87E7-D413-4649-A39D-301C26EF528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57478666-9EA1-45D7-8E65-CD1681F191BA}"/>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872DDEBD-709F-45A2-A3DD-FA8F7B7CDE02}"/>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52F6D3B1-E9D9-494C-8901-89DDBAD698E7}"/>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303CDF01-C6D7-45E4-9ADF-3B8A3AC2E376}"/>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C33C4C20-8605-4769-97AB-201A21AF26C9}"/>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2" name="【福祉施設】&#10;一人当たり面積平均値テキスト">
          <a:extLst>
            <a:ext uri="{FF2B5EF4-FFF2-40B4-BE49-F238E27FC236}">
              <a16:creationId xmlns:a16="http://schemas.microsoft.com/office/drawing/2014/main" id="{D536F579-11F7-4016-91F3-2F28B8F6826D}"/>
            </a:ext>
          </a:extLst>
        </xdr:cNvPr>
        <xdr:cNvSpPr txBox="1"/>
      </xdr:nvSpPr>
      <xdr:spPr>
        <a:xfrm>
          <a:off x="9258300" y="1420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076E8D7F-0822-40FB-A5EC-63C4AF01E5CD}"/>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0FF776F8-23D9-494E-9E7C-46E5966E5330}"/>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C073A644-5729-419F-8B32-21C756ED2E28}"/>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5B0D6F33-B406-4B21-92EE-575B26EA7579}"/>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563A802E-09EC-4298-ADEA-4ADEFF8EB5B4}"/>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C2E2BF3-2CF1-4C7B-B1F4-739F2B8A306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017BE51-FA7F-4B42-BB63-EB8FABC7E6B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AAE51D0-6BB3-4BC8-A02C-CA24D619038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D7CBF3A-E9DA-4BDF-BE4C-B772D3F78A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6DF576E-0E35-41DD-A4E0-B79626B601B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39115</xdr:rowOff>
    </xdr:from>
    <xdr:to>
      <xdr:col>55</xdr:col>
      <xdr:colOff>50800</xdr:colOff>
      <xdr:row>83</xdr:row>
      <xdr:rowOff>140715</xdr:rowOff>
    </xdr:to>
    <xdr:sp macro="" textlink="">
      <xdr:nvSpPr>
        <xdr:cNvPr id="263" name="楕円 262">
          <a:extLst>
            <a:ext uri="{FF2B5EF4-FFF2-40B4-BE49-F238E27FC236}">
              <a16:creationId xmlns:a16="http://schemas.microsoft.com/office/drawing/2014/main" id="{AE226106-3F6A-4841-A939-06526CE896F1}"/>
            </a:ext>
          </a:extLst>
        </xdr:cNvPr>
        <xdr:cNvSpPr/>
      </xdr:nvSpPr>
      <xdr:spPr>
        <a:xfrm>
          <a:off x="9192260" y="13953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61992</xdr:rowOff>
    </xdr:from>
    <xdr:ext cx="469744" cy="259045"/>
    <xdr:sp macro="" textlink="">
      <xdr:nvSpPr>
        <xdr:cNvPr id="264" name="【福祉施設】&#10;一人当たり面積該当値テキスト">
          <a:extLst>
            <a:ext uri="{FF2B5EF4-FFF2-40B4-BE49-F238E27FC236}">
              <a16:creationId xmlns:a16="http://schemas.microsoft.com/office/drawing/2014/main" id="{9ECC11A9-D182-431E-8FB3-1C2F2091DF62}"/>
            </a:ext>
          </a:extLst>
        </xdr:cNvPr>
        <xdr:cNvSpPr txBox="1"/>
      </xdr:nvSpPr>
      <xdr:spPr>
        <a:xfrm>
          <a:off x="9258300"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38354</xdr:rowOff>
    </xdr:from>
    <xdr:to>
      <xdr:col>50</xdr:col>
      <xdr:colOff>165100</xdr:colOff>
      <xdr:row>83</xdr:row>
      <xdr:rowOff>139954</xdr:rowOff>
    </xdr:to>
    <xdr:sp macro="" textlink="">
      <xdr:nvSpPr>
        <xdr:cNvPr id="265" name="楕円 264">
          <a:extLst>
            <a:ext uri="{FF2B5EF4-FFF2-40B4-BE49-F238E27FC236}">
              <a16:creationId xmlns:a16="http://schemas.microsoft.com/office/drawing/2014/main" id="{A65CF16F-D61B-4266-BB61-26D5F943D8F0}"/>
            </a:ext>
          </a:extLst>
        </xdr:cNvPr>
        <xdr:cNvSpPr/>
      </xdr:nvSpPr>
      <xdr:spPr>
        <a:xfrm>
          <a:off x="8445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89154</xdr:rowOff>
    </xdr:from>
    <xdr:to>
      <xdr:col>55</xdr:col>
      <xdr:colOff>0</xdr:colOff>
      <xdr:row>83</xdr:row>
      <xdr:rowOff>89915</xdr:rowOff>
    </xdr:to>
    <xdr:cxnSp macro="">
      <xdr:nvCxnSpPr>
        <xdr:cNvPr id="266" name="直線コネクタ 265">
          <a:extLst>
            <a:ext uri="{FF2B5EF4-FFF2-40B4-BE49-F238E27FC236}">
              <a16:creationId xmlns:a16="http://schemas.microsoft.com/office/drawing/2014/main" id="{2D0903F0-C846-4A2D-84A8-0E42AADFC67B}"/>
            </a:ext>
          </a:extLst>
        </xdr:cNvPr>
        <xdr:cNvCxnSpPr/>
      </xdr:nvCxnSpPr>
      <xdr:spPr>
        <a:xfrm>
          <a:off x="8496300" y="14003274"/>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48261</xdr:rowOff>
    </xdr:from>
    <xdr:to>
      <xdr:col>46</xdr:col>
      <xdr:colOff>38100</xdr:colOff>
      <xdr:row>83</xdr:row>
      <xdr:rowOff>149861</xdr:rowOff>
    </xdr:to>
    <xdr:sp macro="" textlink="">
      <xdr:nvSpPr>
        <xdr:cNvPr id="267" name="楕円 266">
          <a:extLst>
            <a:ext uri="{FF2B5EF4-FFF2-40B4-BE49-F238E27FC236}">
              <a16:creationId xmlns:a16="http://schemas.microsoft.com/office/drawing/2014/main" id="{CFB24CB8-652C-407A-93E4-DE46708F9DAD}"/>
            </a:ext>
          </a:extLst>
        </xdr:cNvPr>
        <xdr:cNvSpPr/>
      </xdr:nvSpPr>
      <xdr:spPr>
        <a:xfrm>
          <a:off x="767080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89154</xdr:rowOff>
    </xdr:from>
    <xdr:to>
      <xdr:col>50</xdr:col>
      <xdr:colOff>114300</xdr:colOff>
      <xdr:row>83</xdr:row>
      <xdr:rowOff>99061</xdr:rowOff>
    </xdr:to>
    <xdr:cxnSp macro="">
      <xdr:nvCxnSpPr>
        <xdr:cNvPr id="268" name="直線コネクタ 267">
          <a:extLst>
            <a:ext uri="{FF2B5EF4-FFF2-40B4-BE49-F238E27FC236}">
              <a16:creationId xmlns:a16="http://schemas.microsoft.com/office/drawing/2014/main" id="{BB74B672-4EEC-421A-8FE1-B72BAC6212A5}"/>
            </a:ext>
          </a:extLst>
        </xdr:cNvPr>
        <xdr:cNvCxnSpPr/>
      </xdr:nvCxnSpPr>
      <xdr:spPr>
        <a:xfrm flipV="1">
          <a:off x="7713980" y="14003274"/>
          <a:ext cx="78232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49785</xdr:rowOff>
    </xdr:from>
    <xdr:to>
      <xdr:col>41</xdr:col>
      <xdr:colOff>101600</xdr:colOff>
      <xdr:row>83</xdr:row>
      <xdr:rowOff>151385</xdr:rowOff>
    </xdr:to>
    <xdr:sp macro="" textlink="">
      <xdr:nvSpPr>
        <xdr:cNvPr id="269" name="楕円 268">
          <a:extLst>
            <a:ext uri="{FF2B5EF4-FFF2-40B4-BE49-F238E27FC236}">
              <a16:creationId xmlns:a16="http://schemas.microsoft.com/office/drawing/2014/main" id="{DF7B63E4-C164-4243-BA5A-87299AB051A1}"/>
            </a:ext>
          </a:extLst>
        </xdr:cNvPr>
        <xdr:cNvSpPr/>
      </xdr:nvSpPr>
      <xdr:spPr>
        <a:xfrm>
          <a:off x="6873240" y="139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99061</xdr:rowOff>
    </xdr:from>
    <xdr:to>
      <xdr:col>45</xdr:col>
      <xdr:colOff>177800</xdr:colOff>
      <xdr:row>83</xdr:row>
      <xdr:rowOff>100585</xdr:rowOff>
    </xdr:to>
    <xdr:cxnSp macro="">
      <xdr:nvCxnSpPr>
        <xdr:cNvPr id="270" name="直線コネクタ 269">
          <a:extLst>
            <a:ext uri="{FF2B5EF4-FFF2-40B4-BE49-F238E27FC236}">
              <a16:creationId xmlns:a16="http://schemas.microsoft.com/office/drawing/2014/main" id="{7153AE85-027C-4BBD-A6B0-40DAAB314C72}"/>
            </a:ext>
          </a:extLst>
        </xdr:cNvPr>
        <xdr:cNvCxnSpPr/>
      </xdr:nvCxnSpPr>
      <xdr:spPr>
        <a:xfrm flipV="1">
          <a:off x="6924040" y="14013181"/>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58165</xdr:rowOff>
    </xdr:from>
    <xdr:to>
      <xdr:col>36</xdr:col>
      <xdr:colOff>165100</xdr:colOff>
      <xdr:row>83</xdr:row>
      <xdr:rowOff>159765</xdr:rowOff>
    </xdr:to>
    <xdr:sp macro="" textlink="">
      <xdr:nvSpPr>
        <xdr:cNvPr id="271" name="楕円 270">
          <a:extLst>
            <a:ext uri="{FF2B5EF4-FFF2-40B4-BE49-F238E27FC236}">
              <a16:creationId xmlns:a16="http://schemas.microsoft.com/office/drawing/2014/main" id="{C1B376EE-69EC-4B89-9CE7-D9368EF2D2E6}"/>
            </a:ext>
          </a:extLst>
        </xdr:cNvPr>
        <xdr:cNvSpPr/>
      </xdr:nvSpPr>
      <xdr:spPr>
        <a:xfrm>
          <a:off x="6098540" y="139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100585</xdr:rowOff>
    </xdr:from>
    <xdr:to>
      <xdr:col>41</xdr:col>
      <xdr:colOff>50800</xdr:colOff>
      <xdr:row>83</xdr:row>
      <xdr:rowOff>108965</xdr:rowOff>
    </xdr:to>
    <xdr:cxnSp macro="">
      <xdr:nvCxnSpPr>
        <xdr:cNvPr id="272" name="直線コネクタ 271">
          <a:extLst>
            <a:ext uri="{FF2B5EF4-FFF2-40B4-BE49-F238E27FC236}">
              <a16:creationId xmlns:a16="http://schemas.microsoft.com/office/drawing/2014/main" id="{1D8A9F07-91AF-4DD9-B591-F9FD33477EC4}"/>
            </a:ext>
          </a:extLst>
        </xdr:cNvPr>
        <xdr:cNvCxnSpPr/>
      </xdr:nvCxnSpPr>
      <xdr:spPr>
        <a:xfrm flipV="1">
          <a:off x="6149340" y="14014705"/>
          <a:ext cx="7747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3" name="n_1aveValue【福祉施設】&#10;一人当たり面積">
          <a:extLst>
            <a:ext uri="{FF2B5EF4-FFF2-40B4-BE49-F238E27FC236}">
              <a16:creationId xmlns:a16="http://schemas.microsoft.com/office/drawing/2014/main" id="{0A2157E4-FBEB-4135-85A2-91614D2C9706}"/>
            </a:ext>
          </a:extLst>
        </xdr:cNvPr>
        <xdr:cNvSpPr txBox="1"/>
      </xdr:nvSpPr>
      <xdr:spPr>
        <a:xfrm>
          <a:off x="827158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274" name="n_2aveValue【福祉施設】&#10;一人当たり面積">
          <a:extLst>
            <a:ext uri="{FF2B5EF4-FFF2-40B4-BE49-F238E27FC236}">
              <a16:creationId xmlns:a16="http://schemas.microsoft.com/office/drawing/2014/main" id="{4EFE809E-9663-43DA-A3B9-1278FC659483}"/>
            </a:ext>
          </a:extLst>
        </xdr:cNvPr>
        <xdr:cNvSpPr txBox="1"/>
      </xdr:nvSpPr>
      <xdr:spPr>
        <a:xfrm>
          <a:off x="7509587" y="1435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275" name="n_3aveValue【福祉施設】&#10;一人当たり面積">
          <a:extLst>
            <a:ext uri="{FF2B5EF4-FFF2-40B4-BE49-F238E27FC236}">
              <a16:creationId xmlns:a16="http://schemas.microsoft.com/office/drawing/2014/main" id="{B6668B5C-3668-436E-B7B1-5082B1EC507D}"/>
            </a:ext>
          </a:extLst>
        </xdr:cNvPr>
        <xdr:cNvSpPr txBox="1"/>
      </xdr:nvSpPr>
      <xdr:spPr>
        <a:xfrm>
          <a:off x="6712027" y="1433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276" name="n_4aveValue【福祉施設】&#10;一人当たり面積">
          <a:extLst>
            <a:ext uri="{FF2B5EF4-FFF2-40B4-BE49-F238E27FC236}">
              <a16:creationId xmlns:a16="http://schemas.microsoft.com/office/drawing/2014/main" id="{1E80DAB8-1BEE-4D18-AC7D-650043038BEF}"/>
            </a:ext>
          </a:extLst>
        </xdr:cNvPr>
        <xdr:cNvSpPr txBox="1"/>
      </xdr:nvSpPr>
      <xdr:spPr>
        <a:xfrm>
          <a:off x="5937327" y="1433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156481</xdr:rowOff>
    </xdr:from>
    <xdr:ext cx="469744" cy="259045"/>
    <xdr:sp macro="" textlink="">
      <xdr:nvSpPr>
        <xdr:cNvPr id="277" name="n_1mainValue【福祉施設】&#10;一人当たり面積">
          <a:extLst>
            <a:ext uri="{FF2B5EF4-FFF2-40B4-BE49-F238E27FC236}">
              <a16:creationId xmlns:a16="http://schemas.microsoft.com/office/drawing/2014/main" id="{43C77420-23D0-4744-B8F2-4DD563AF8596}"/>
            </a:ext>
          </a:extLst>
        </xdr:cNvPr>
        <xdr:cNvSpPr txBox="1"/>
      </xdr:nvSpPr>
      <xdr:spPr>
        <a:xfrm>
          <a:off x="8271587" y="137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166388</xdr:rowOff>
    </xdr:from>
    <xdr:ext cx="469744" cy="259045"/>
    <xdr:sp macro="" textlink="">
      <xdr:nvSpPr>
        <xdr:cNvPr id="278" name="n_2mainValue【福祉施設】&#10;一人当たり面積">
          <a:extLst>
            <a:ext uri="{FF2B5EF4-FFF2-40B4-BE49-F238E27FC236}">
              <a16:creationId xmlns:a16="http://schemas.microsoft.com/office/drawing/2014/main" id="{B4E0DF59-64A1-4BAE-8F75-FF6DF83BE534}"/>
            </a:ext>
          </a:extLst>
        </xdr:cNvPr>
        <xdr:cNvSpPr txBox="1"/>
      </xdr:nvSpPr>
      <xdr:spPr>
        <a:xfrm>
          <a:off x="7509587" y="137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167912</xdr:rowOff>
    </xdr:from>
    <xdr:ext cx="469744" cy="259045"/>
    <xdr:sp macro="" textlink="">
      <xdr:nvSpPr>
        <xdr:cNvPr id="279" name="n_3mainValue【福祉施設】&#10;一人当たり面積">
          <a:extLst>
            <a:ext uri="{FF2B5EF4-FFF2-40B4-BE49-F238E27FC236}">
              <a16:creationId xmlns:a16="http://schemas.microsoft.com/office/drawing/2014/main" id="{090BF08D-C313-4BDE-8F7B-E7429A08B684}"/>
            </a:ext>
          </a:extLst>
        </xdr:cNvPr>
        <xdr:cNvSpPr txBox="1"/>
      </xdr:nvSpPr>
      <xdr:spPr>
        <a:xfrm>
          <a:off x="6712027" y="137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4842</xdr:rowOff>
    </xdr:from>
    <xdr:ext cx="469744" cy="259045"/>
    <xdr:sp macro="" textlink="">
      <xdr:nvSpPr>
        <xdr:cNvPr id="280" name="n_4mainValue【福祉施設】&#10;一人当たり面積">
          <a:extLst>
            <a:ext uri="{FF2B5EF4-FFF2-40B4-BE49-F238E27FC236}">
              <a16:creationId xmlns:a16="http://schemas.microsoft.com/office/drawing/2014/main" id="{1625F9F7-0A3C-40B1-9CF8-A7E68E0F9202}"/>
            </a:ext>
          </a:extLst>
        </xdr:cNvPr>
        <xdr:cNvSpPr txBox="1"/>
      </xdr:nvSpPr>
      <xdr:spPr>
        <a:xfrm>
          <a:off x="593732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71C68E4-C714-4D3B-9986-77EA5522ACB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5B37EC4-32E6-4A52-8A39-9D9F41457E2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26CF413-9A5F-456E-8815-57A384D43BB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F6D38642-E994-4692-9F1B-D664A31B51D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C012AEE7-5179-4F4B-A145-0DD1C1C3E96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1AACA36-3966-4C90-BA2F-159F1155A0D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6039A39-CD38-4BB6-89EE-25C47D3831B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EB6564B-53DC-41BC-80A2-3301A6ACB60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74625163-99D9-4F2D-AA22-A5BACE4E056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7E31A46-EE68-40A9-A8BD-1A9AD1557CB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4BFE5DA6-4F0F-4ADB-A401-3790F882FF1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7DD25BD-3885-41FF-B54E-39EA4FF10C3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E99D65EE-8CA4-4436-9225-1A2E9DC2D80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BC7E568F-179D-4C00-9508-AC2BB8AFDFB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2C4E8196-85EF-47F0-9670-7EEC553A96A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4D7DFA17-5E0D-40C9-9BC7-9DD2B19C863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2AA40459-AFCE-4B63-BAF2-5F59729C3A1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9C39BFC3-53E7-4F79-A09A-B05BC96A317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D250A691-F669-425A-9276-EEB00125804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8230ADEE-F089-4B73-AC96-3738A0A7C34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9A052BA5-A5F4-442F-8766-6AD84167625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2F09F151-C8F2-482C-9214-5DE72B3BE21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E1C0D870-41A2-4CDE-B7A9-F67BDBAE796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8E072EFB-4030-4054-91AA-A059879A4F0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27456FD9-BB6D-43CA-9A5E-5107E435DA9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24DF7E97-2F6F-45DC-A811-4E2E86E593F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4609BFE5-08BB-49A8-824D-68609309538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57E6F3CB-78C6-4BAC-B63E-12248780557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2B069CC2-C440-4741-BD1D-0E090B8806E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9CD3178D-BC60-4294-98FB-AF0B83076F7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84D9AEE3-4098-4264-AB82-F9273961146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617EEA9D-EA96-4EC8-B58F-D0500B69094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2902E23B-9BE8-4012-A332-14F43EB1ECD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CEE56B9E-5A5D-47FA-9285-4C65A728C08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268AE2B1-DD98-4ED6-9C98-251B40042B1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EF09ED98-7AAB-4912-9233-FBE0066E14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712F7853-6A7A-4AAE-9F54-8100438DC64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4E7D979E-8070-4F37-8D32-EBBD46EC615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342C603D-471F-4BF1-BA95-817B75365F8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16C9A583-7C64-45DE-A729-23E6A51FB87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561DFFF2-888F-4D23-BBFE-78D305AC836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3B090775-3615-4505-ABA8-36407F2DF30C}"/>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5CB31A0-CF2C-4727-86AD-6ADD556F545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E814403E-6B94-4D7C-A544-B9F8A15B5FB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E3F6AAFF-EB9B-4165-97CD-154EC330E080}"/>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BE9DF43B-9AB2-4B3A-915A-E15E3EE3E154}"/>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E12BD757-E427-42A9-B8C2-4C9E40B31700}"/>
            </a:ext>
          </a:extLst>
        </xdr:cNvPr>
        <xdr:cNvSpPr txBox="1"/>
      </xdr:nvSpPr>
      <xdr:spPr>
        <a:xfrm>
          <a:off x="14414500" y="6237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2E1866A6-775D-4B71-A9CF-5D734CC512BC}"/>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9ACD1FB7-BED8-4228-A9C4-A01081E1758B}"/>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11D4BEA3-148E-4C9B-B4FF-35B3E67B639C}"/>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DE7E4AE5-30ED-44EA-B4E9-486F2B26AA36}"/>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F1E703E2-14B7-4D6B-8D48-DC77DB4F9B3B}"/>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86F6A6F-3B62-44AB-8D24-E6124C67C4F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3EC2D0B-A6A0-493D-AAB1-B22E52A3161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3D547B2-B546-448F-8FF5-893B978361F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C66C078-608F-40ED-A4BE-13D14FFBDAA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F0C7162-8611-4BE7-9A22-3C6ABA38DE4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338" name="楕円 337">
          <a:extLst>
            <a:ext uri="{FF2B5EF4-FFF2-40B4-BE49-F238E27FC236}">
              <a16:creationId xmlns:a16="http://schemas.microsoft.com/office/drawing/2014/main" id="{46599B95-B5E6-4268-8FB7-C3BBD4B4CDFB}"/>
            </a:ext>
          </a:extLst>
        </xdr:cNvPr>
        <xdr:cNvSpPr/>
      </xdr:nvSpPr>
      <xdr:spPr>
        <a:xfrm>
          <a:off x="14325600" y="69051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10358</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F14F8B04-D4E6-40BC-BBEF-52A70F1276E3}"/>
            </a:ext>
          </a:extLst>
        </xdr:cNvPr>
        <xdr:cNvSpPr txBox="1"/>
      </xdr:nvSpPr>
      <xdr:spPr>
        <a:xfrm>
          <a:off x="14414500" y="688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340" name="楕円 339">
          <a:extLst>
            <a:ext uri="{FF2B5EF4-FFF2-40B4-BE49-F238E27FC236}">
              <a16:creationId xmlns:a16="http://schemas.microsoft.com/office/drawing/2014/main" id="{5D88DF0A-7CE4-4E04-A682-FB728DD9F14E}"/>
            </a:ext>
          </a:extLst>
        </xdr:cNvPr>
        <xdr:cNvSpPr/>
      </xdr:nvSpPr>
      <xdr:spPr>
        <a:xfrm>
          <a:off x="13578840" y="6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72934</xdr:rowOff>
    </xdr:from>
    <xdr:to>
      <xdr:col>85</xdr:col>
      <xdr:colOff>127000</xdr:colOff>
      <xdr:row>41</xdr:row>
      <xdr:rowOff>82731</xdr:rowOff>
    </xdr:to>
    <xdr:cxnSp macro="">
      <xdr:nvCxnSpPr>
        <xdr:cNvPr id="341" name="直線コネクタ 340">
          <a:extLst>
            <a:ext uri="{FF2B5EF4-FFF2-40B4-BE49-F238E27FC236}">
              <a16:creationId xmlns:a16="http://schemas.microsoft.com/office/drawing/2014/main" id="{E50F64C6-94C3-4E48-9D79-1B96E2DA99D7}"/>
            </a:ext>
          </a:extLst>
        </xdr:cNvPr>
        <xdr:cNvCxnSpPr/>
      </xdr:nvCxnSpPr>
      <xdr:spPr>
        <a:xfrm>
          <a:off x="13629640" y="6946174"/>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5806</xdr:rowOff>
    </xdr:from>
    <xdr:to>
      <xdr:col>76</xdr:col>
      <xdr:colOff>165100</xdr:colOff>
      <xdr:row>41</xdr:row>
      <xdr:rowOff>107406</xdr:rowOff>
    </xdr:to>
    <xdr:sp macro="" textlink="">
      <xdr:nvSpPr>
        <xdr:cNvPr id="342" name="楕円 341">
          <a:extLst>
            <a:ext uri="{FF2B5EF4-FFF2-40B4-BE49-F238E27FC236}">
              <a16:creationId xmlns:a16="http://schemas.microsoft.com/office/drawing/2014/main" id="{49F5CAFA-B18E-48AE-80BB-722493F68A76}"/>
            </a:ext>
          </a:extLst>
        </xdr:cNvPr>
        <xdr:cNvSpPr/>
      </xdr:nvSpPr>
      <xdr:spPr>
        <a:xfrm>
          <a:off x="1280414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72934</xdr:rowOff>
    </xdr:to>
    <xdr:cxnSp macro="">
      <xdr:nvCxnSpPr>
        <xdr:cNvPr id="343" name="直線コネクタ 342">
          <a:extLst>
            <a:ext uri="{FF2B5EF4-FFF2-40B4-BE49-F238E27FC236}">
              <a16:creationId xmlns:a16="http://schemas.microsoft.com/office/drawing/2014/main" id="{631C7256-B727-4CF4-A1B4-D4B5B67D154D}"/>
            </a:ext>
          </a:extLst>
        </xdr:cNvPr>
        <xdr:cNvCxnSpPr/>
      </xdr:nvCxnSpPr>
      <xdr:spPr>
        <a:xfrm>
          <a:off x="12854940" y="6929846"/>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20501</xdr:rowOff>
    </xdr:from>
    <xdr:to>
      <xdr:col>72</xdr:col>
      <xdr:colOff>38100</xdr:colOff>
      <xdr:row>41</xdr:row>
      <xdr:rowOff>122101</xdr:rowOff>
    </xdr:to>
    <xdr:sp macro="" textlink="">
      <xdr:nvSpPr>
        <xdr:cNvPr id="344" name="楕円 343">
          <a:extLst>
            <a:ext uri="{FF2B5EF4-FFF2-40B4-BE49-F238E27FC236}">
              <a16:creationId xmlns:a16="http://schemas.microsoft.com/office/drawing/2014/main" id="{C1317DAA-F525-4EDE-87E4-50E1C6511349}"/>
            </a:ext>
          </a:extLst>
        </xdr:cNvPr>
        <xdr:cNvSpPr/>
      </xdr:nvSpPr>
      <xdr:spPr>
        <a:xfrm>
          <a:off x="12029440" y="6893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71301</xdr:rowOff>
    </xdr:to>
    <xdr:cxnSp macro="">
      <xdr:nvCxnSpPr>
        <xdr:cNvPr id="345" name="直線コネクタ 344">
          <a:extLst>
            <a:ext uri="{FF2B5EF4-FFF2-40B4-BE49-F238E27FC236}">
              <a16:creationId xmlns:a16="http://schemas.microsoft.com/office/drawing/2014/main" id="{8326F783-8471-4A82-9C59-62A001C10C97}"/>
            </a:ext>
          </a:extLst>
        </xdr:cNvPr>
        <xdr:cNvCxnSpPr/>
      </xdr:nvCxnSpPr>
      <xdr:spPr>
        <a:xfrm flipV="1">
          <a:off x="12072620" y="6929846"/>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346" name="楕円 345">
          <a:extLst>
            <a:ext uri="{FF2B5EF4-FFF2-40B4-BE49-F238E27FC236}">
              <a16:creationId xmlns:a16="http://schemas.microsoft.com/office/drawing/2014/main" id="{19AEE094-B187-426A-AA44-FB671CF933F3}"/>
            </a:ext>
          </a:extLst>
        </xdr:cNvPr>
        <xdr:cNvSpPr/>
      </xdr:nvSpPr>
      <xdr:spPr>
        <a:xfrm>
          <a:off x="112318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71301</xdr:rowOff>
    </xdr:from>
    <xdr:to>
      <xdr:col>71</xdr:col>
      <xdr:colOff>177800</xdr:colOff>
      <xdr:row>41</xdr:row>
      <xdr:rowOff>87630</xdr:rowOff>
    </xdr:to>
    <xdr:cxnSp macro="">
      <xdr:nvCxnSpPr>
        <xdr:cNvPr id="347" name="直線コネクタ 346">
          <a:extLst>
            <a:ext uri="{FF2B5EF4-FFF2-40B4-BE49-F238E27FC236}">
              <a16:creationId xmlns:a16="http://schemas.microsoft.com/office/drawing/2014/main" id="{CB4AEE58-982D-496B-AEA4-EF30C28861E5}"/>
            </a:ext>
          </a:extLst>
        </xdr:cNvPr>
        <xdr:cNvCxnSpPr/>
      </xdr:nvCxnSpPr>
      <xdr:spPr>
        <a:xfrm flipV="1">
          <a:off x="11282680" y="694454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71602E3A-7FEB-44D3-B7AE-1A7B7B07A8AC}"/>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E34A7465-C1DA-4F4D-B017-E80B1F937CFC}"/>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E330804-D1D4-4CFD-B9EF-38F2B5071727}"/>
            </a:ext>
          </a:extLst>
        </xdr:cNvPr>
        <xdr:cNvSpPr txBox="1"/>
      </xdr:nvSpPr>
      <xdr:spPr>
        <a:xfrm>
          <a:off x="119005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A9E581C6-81BE-4182-BC44-AB6455970324}"/>
            </a:ext>
          </a:extLst>
        </xdr:cNvPr>
        <xdr:cNvSpPr txBox="1"/>
      </xdr:nvSpPr>
      <xdr:spPr>
        <a:xfrm>
          <a:off x="1110298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114861</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85BDBB9C-E8AD-4BCE-885F-35A33EBABB9D}"/>
            </a:ext>
          </a:extLst>
        </xdr:cNvPr>
        <xdr:cNvSpPr txBox="1"/>
      </xdr:nvSpPr>
      <xdr:spPr>
        <a:xfrm>
          <a:off x="13437244" y="6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98533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98FF26F6-82F3-4C55-967A-A0D65DD79A03}"/>
            </a:ext>
          </a:extLst>
        </xdr:cNvPr>
        <xdr:cNvSpPr txBox="1"/>
      </xdr:nvSpPr>
      <xdr:spPr>
        <a:xfrm>
          <a:off x="12675244" y="697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113228</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AAB41655-EB29-4AAE-859C-20962AF8D387}"/>
            </a:ext>
          </a:extLst>
        </xdr:cNvPr>
        <xdr:cNvSpPr txBox="1"/>
      </xdr:nvSpPr>
      <xdr:spPr>
        <a:xfrm>
          <a:off x="1190054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84F220DC-C09C-42ED-80FE-5ADED58C6C6B}"/>
            </a:ext>
          </a:extLst>
        </xdr:cNvPr>
        <xdr:cNvSpPr txBox="1"/>
      </xdr:nvSpPr>
      <xdr:spPr>
        <a:xfrm>
          <a:off x="1110298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EE1E7697-655F-4A0F-B8DB-828BC19401F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896E42FF-0BF8-4C11-9224-DB362BD0982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7A8AC686-C32A-4BB5-A7A4-6946EC03484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2389A2E9-3133-4089-9371-735CBB7C4F3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5648E330-2BAE-4DA5-A623-45208D6E6C9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7C05BE5C-E3E2-4774-A5C8-C2094FB37D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E09CD8CE-7A6D-43DC-A760-C28696C2266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561C91BE-08E1-4F61-AFE9-9CD1D8B6CA8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A0786061-1C14-4AEF-A941-E5AB34D1ADC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67751E0A-BF22-474A-9EA9-E6EA6498DE4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00ACE9C5-5643-49CA-A6BA-95437C26A5A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1848320B-6958-42A8-BC41-65AB3BB5568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FE8A53C0-3438-4D49-BC9F-BDC5CD73C78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E96E1D3C-9990-4658-B701-3B0B7CB6B58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1F359E0F-E04E-4326-BF0B-5179F539313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BEA39E81-747E-4ED7-9253-8E7C617A6DE5}"/>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F6A50C7F-C620-40BE-AFE6-884BCBCC3B2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EFC6A842-83AA-4662-9C51-996D217C2216}"/>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0569E764-DCE9-4FCB-B36F-504D8F4054A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AF9879CB-1741-4F62-AF82-79B9A17D5FF8}"/>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AE50586B-44EF-4BF7-AA27-EB6AA5A328D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563E74F3-8670-4555-B601-5564E3854E94}"/>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28F68EC6-7467-4CC9-9E32-90D41596E3E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330DF19A-6A06-43E3-A26B-BC0208037FAA}"/>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51EB2570-BE3E-4EF7-B288-FCA044C7A717}"/>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2FFF628C-C3E1-49BF-BBA6-CC19156DE552}"/>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8238FF9C-2F80-4010-87E1-73E3BB639AED}"/>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C60B721D-96BF-461F-881E-87640B15285A}"/>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0A9A0118-5EA5-4DC3-9EEB-61DA150D164A}"/>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5AC16528-6077-4300-96D5-F213D41AFC24}"/>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DA9D9CD6-4693-4F36-8B77-E72E5E1D8399}"/>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ACA02582-B447-43B1-BFCE-0545C9D13239}"/>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0C00BCE5-FEEA-4C33-8D7F-9A61550DB576}"/>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057BC21D-D02B-4A70-9C4D-DC90BB21B14E}"/>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AB263C5-A05E-45BB-8382-A7B778A1EF1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6FADFAD-FCE3-4480-888A-72EB71AEA53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916CAFE-52CA-4D01-B906-B1F1511BB63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1529CB8-5BC7-42D3-8EEF-81F9E9192F1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518AC52-9112-4DBF-9501-A859C56B9C2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118290</xdr:rowOff>
    </xdr:from>
    <xdr:to>
      <xdr:col>116</xdr:col>
      <xdr:colOff>114300</xdr:colOff>
      <xdr:row>42</xdr:row>
      <xdr:rowOff>48440</xdr:rowOff>
    </xdr:to>
    <xdr:sp macro="" textlink="">
      <xdr:nvSpPr>
        <xdr:cNvPr id="395" name="楕円 394">
          <a:extLst>
            <a:ext uri="{FF2B5EF4-FFF2-40B4-BE49-F238E27FC236}">
              <a16:creationId xmlns:a16="http://schemas.microsoft.com/office/drawing/2014/main" id="{E4396DA6-30AD-4B7C-BF6A-9F11522805D5}"/>
            </a:ext>
          </a:extLst>
        </xdr:cNvPr>
        <xdr:cNvSpPr/>
      </xdr:nvSpPr>
      <xdr:spPr>
        <a:xfrm>
          <a:off x="19458940" y="699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33217</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745589C6-9F36-4889-B0C2-4BF4995E8659}"/>
            </a:ext>
          </a:extLst>
        </xdr:cNvPr>
        <xdr:cNvSpPr txBox="1"/>
      </xdr:nvSpPr>
      <xdr:spPr>
        <a:xfrm>
          <a:off x="19547840" y="69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118527</xdr:rowOff>
    </xdr:from>
    <xdr:to>
      <xdr:col>112</xdr:col>
      <xdr:colOff>38100</xdr:colOff>
      <xdr:row>42</xdr:row>
      <xdr:rowOff>48677</xdr:rowOff>
    </xdr:to>
    <xdr:sp macro="" textlink="">
      <xdr:nvSpPr>
        <xdr:cNvPr id="397" name="楕円 396">
          <a:extLst>
            <a:ext uri="{FF2B5EF4-FFF2-40B4-BE49-F238E27FC236}">
              <a16:creationId xmlns:a16="http://schemas.microsoft.com/office/drawing/2014/main" id="{10F8DD56-FF81-4D7D-8E27-205EB6AF16C1}"/>
            </a:ext>
          </a:extLst>
        </xdr:cNvPr>
        <xdr:cNvSpPr/>
      </xdr:nvSpPr>
      <xdr:spPr>
        <a:xfrm>
          <a:off x="18735040" y="6991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169090</xdr:rowOff>
    </xdr:from>
    <xdr:to>
      <xdr:col>116</xdr:col>
      <xdr:colOff>63500</xdr:colOff>
      <xdr:row>41</xdr:row>
      <xdr:rowOff>169327</xdr:rowOff>
    </xdr:to>
    <xdr:cxnSp macro="">
      <xdr:nvCxnSpPr>
        <xdr:cNvPr id="398" name="直線コネクタ 397">
          <a:extLst>
            <a:ext uri="{FF2B5EF4-FFF2-40B4-BE49-F238E27FC236}">
              <a16:creationId xmlns:a16="http://schemas.microsoft.com/office/drawing/2014/main" id="{3E53735F-2AF2-4685-B191-6EC4DA44BAF8}"/>
            </a:ext>
          </a:extLst>
        </xdr:cNvPr>
        <xdr:cNvCxnSpPr/>
      </xdr:nvCxnSpPr>
      <xdr:spPr>
        <a:xfrm flipV="1">
          <a:off x="18778220" y="7042330"/>
          <a:ext cx="73152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121539</xdr:rowOff>
    </xdr:from>
    <xdr:to>
      <xdr:col>107</xdr:col>
      <xdr:colOff>101600</xdr:colOff>
      <xdr:row>42</xdr:row>
      <xdr:rowOff>51689</xdr:rowOff>
    </xdr:to>
    <xdr:sp macro="" textlink="">
      <xdr:nvSpPr>
        <xdr:cNvPr id="399" name="楕円 398">
          <a:extLst>
            <a:ext uri="{FF2B5EF4-FFF2-40B4-BE49-F238E27FC236}">
              <a16:creationId xmlns:a16="http://schemas.microsoft.com/office/drawing/2014/main" id="{12061ACD-C03E-450B-A0C7-4480CCD9FA27}"/>
            </a:ext>
          </a:extLst>
        </xdr:cNvPr>
        <xdr:cNvSpPr/>
      </xdr:nvSpPr>
      <xdr:spPr>
        <a:xfrm>
          <a:off x="17937480" y="699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169327</xdr:rowOff>
    </xdr:from>
    <xdr:to>
      <xdr:col>111</xdr:col>
      <xdr:colOff>177800</xdr:colOff>
      <xdr:row>42</xdr:row>
      <xdr:rowOff>889</xdr:rowOff>
    </xdr:to>
    <xdr:cxnSp macro="">
      <xdr:nvCxnSpPr>
        <xdr:cNvPr id="400" name="直線コネクタ 399">
          <a:extLst>
            <a:ext uri="{FF2B5EF4-FFF2-40B4-BE49-F238E27FC236}">
              <a16:creationId xmlns:a16="http://schemas.microsoft.com/office/drawing/2014/main" id="{D2FA8877-1703-4666-8049-9600BD4C7E46}"/>
            </a:ext>
          </a:extLst>
        </xdr:cNvPr>
        <xdr:cNvCxnSpPr/>
      </xdr:nvCxnSpPr>
      <xdr:spPr>
        <a:xfrm flipV="1">
          <a:off x="17988280" y="704256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120604</xdr:rowOff>
    </xdr:from>
    <xdr:to>
      <xdr:col>102</xdr:col>
      <xdr:colOff>165100</xdr:colOff>
      <xdr:row>42</xdr:row>
      <xdr:rowOff>50754</xdr:rowOff>
    </xdr:to>
    <xdr:sp macro="" textlink="">
      <xdr:nvSpPr>
        <xdr:cNvPr id="401" name="楕円 400">
          <a:extLst>
            <a:ext uri="{FF2B5EF4-FFF2-40B4-BE49-F238E27FC236}">
              <a16:creationId xmlns:a16="http://schemas.microsoft.com/office/drawing/2014/main" id="{7F207C2F-06E2-4B7B-B2D1-BDB741DDC00D}"/>
            </a:ext>
          </a:extLst>
        </xdr:cNvPr>
        <xdr:cNvSpPr/>
      </xdr:nvSpPr>
      <xdr:spPr>
        <a:xfrm>
          <a:off x="17162780" y="699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171404</xdr:rowOff>
    </xdr:from>
    <xdr:to>
      <xdr:col>107</xdr:col>
      <xdr:colOff>50800</xdr:colOff>
      <xdr:row>42</xdr:row>
      <xdr:rowOff>889</xdr:rowOff>
    </xdr:to>
    <xdr:cxnSp macro="">
      <xdr:nvCxnSpPr>
        <xdr:cNvPr id="402" name="直線コネクタ 401">
          <a:extLst>
            <a:ext uri="{FF2B5EF4-FFF2-40B4-BE49-F238E27FC236}">
              <a16:creationId xmlns:a16="http://schemas.microsoft.com/office/drawing/2014/main" id="{BE2DC94F-A572-419D-9203-E6991D6E8B89}"/>
            </a:ext>
          </a:extLst>
        </xdr:cNvPr>
        <xdr:cNvCxnSpPr/>
      </xdr:nvCxnSpPr>
      <xdr:spPr>
        <a:xfrm>
          <a:off x="17213580" y="70446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125299</xdr:rowOff>
    </xdr:from>
    <xdr:to>
      <xdr:col>98</xdr:col>
      <xdr:colOff>38100</xdr:colOff>
      <xdr:row>42</xdr:row>
      <xdr:rowOff>55449</xdr:rowOff>
    </xdr:to>
    <xdr:sp macro="" textlink="">
      <xdr:nvSpPr>
        <xdr:cNvPr id="403" name="楕円 402">
          <a:extLst>
            <a:ext uri="{FF2B5EF4-FFF2-40B4-BE49-F238E27FC236}">
              <a16:creationId xmlns:a16="http://schemas.microsoft.com/office/drawing/2014/main" id="{68753D9D-DC6A-49B1-B20A-178119EB37C8}"/>
            </a:ext>
          </a:extLst>
        </xdr:cNvPr>
        <xdr:cNvSpPr/>
      </xdr:nvSpPr>
      <xdr:spPr>
        <a:xfrm>
          <a:off x="16388080" y="6998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171404</xdr:rowOff>
    </xdr:from>
    <xdr:to>
      <xdr:col>102</xdr:col>
      <xdr:colOff>114300</xdr:colOff>
      <xdr:row>42</xdr:row>
      <xdr:rowOff>4649</xdr:rowOff>
    </xdr:to>
    <xdr:cxnSp macro="">
      <xdr:nvCxnSpPr>
        <xdr:cNvPr id="404" name="直線コネクタ 403">
          <a:extLst>
            <a:ext uri="{FF2B5EF4-FFF2-40B4-BE49-F238E27FC236}">
              <a16:creationId xmlns:a16="http://schemas.microsoft.com/office/drawing/2014/main" id="{CD4F6986-9DA7-4A36-8B1C-CC0D5E015585}"/>
            </a:ext>
          </a:extLst>
        </xdr:cNvPr>
        <xdr:cNvCxnSpPr/>
      </xdr:nvCxnSpPr>
      <xdr:spPr>
        <a:xfrm flipV="1">
          <a:off x="16431260" y="7044644"/>
          <a:ext cx="78232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0CC64FAF-9CB6-409F-8AD7-F190A53320F5}"/>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7F410B1F-48C8-4955-897D-90FCE39F94F0}"/>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8738D989-C910-4513-9AA1-36D928D75CF3}"/>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5F221AA4-07B6-4A40-A439-82CD379A6817}"/>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39804</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CDC4D3D1-0F0B-472B-A49E-CF0F95B30167}"/>
            </a:ext>
          </a:extLst>
        </xdr:cNvPr>
        <xdr:cNvSpPr txBox="1"/>
      </xdr:nvSpPr>
      <xdr:spPr>
        <a:xfrm>
          <a:off x="18528811" y="70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42816</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3D3B5BC3-7BE3-4D1C-B5C3-3CA7301C51F6}"/>
            </a:ext>
          </a:extLst>
        </xdr:cNvPr>
        <xdr:cNvSpPr txBox="1"/>
      </xdr:nvSpPr>
      <xdr:spPr>
        <a:xfrm>
          <a:off x="17766811" y="70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41881</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026A31D8-6544-495E-839A-6BABFDE307BB}"/>
            </a:ext>
          </a:extLst>
        </xdr:cNvPr>
        <xdr:cNvSpPr txBox="1"/>
      </xdr:nvSpPr>
      <xdr:spPr>
        <a:xfrm>
          <a:off x="16969251" y="708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46576</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0CD73256-B8EC-45AA-9E98-D219C259C620}"/>
            </a:ext>
          </a:extLst>
        </xdr:cNvPr>
        <xdr:cNvSpPr txBox="1"/>
      </xdr:nvSpPr>
      <xdr:spPr>
        <a:xfrm>
          <a:off x="16194551" y="70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ED9C4411-10EF-4750-8830-4C372E1D4C3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79DF434E-AE8D-4CD5-A8AE-BC94B40BE12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BD65D6A7-B6A5-4D7F-89F0-40716FDD7B6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F6607EDE-9435-46F7-9637-B9D6921205F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F865C7C9-1B7E-409F-850D-7DEB7889A39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59D5B000-8CEF-4709-AEE1-412C4A736EB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98908A42-F570-40A0-82BA-EC0F6CCF863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2E2817C-4D64-4B3B-98DD-68777B1B56B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2FAC4E1E-ADA9-43FD-9EE5-CA2B77F3046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6B938E96-3013-409E-8A95-79513BF252A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33F2326F-630B-4B53-9389-C2B0B78636F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36D0A99F-6E11-4C0C-85EE-0FFEF5901F9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09673BEA-F04D-4FC3-8594-E051E26103D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4F372BC1-2EAA-4D82-A12E-461EC80E397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D96ECA0C-0E4A-4980-BF2F-4E90DEA7298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2441C374-5E4E-41AC-9998-C79767027BF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00068E8B-C578-4DDF-AE31-C3B1D6F5EE6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E22B956C-4C9C-4F18-A7C1-674F5FED3F7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404C0092-3080-4A23-99A8-18304F2813E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9F705A56-92A1-47F5-9796-DD3996D1C1E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9F0AF4D5-3C7F-447F-910A-A3E52D89BB1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2A816314-9E82-4A4D-AD6A-0A821C5C4F6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D0BDD9CA-9040-4752-A55C-06CDD161AD4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168022E7-B07E-402A-B679-908A436E2F4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0391F156-025B-4EED-9ED7-539CE768F3C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8" name="直線コネクタ 437">
          <a:extLst>
            <a:ext uri="{FF2B5EF4-FFF2-40B4-BE49-F238E27FC236}">
              <a16:creationId xmlns:a16="http://schemas.microsoft.com/office/drawing/2014/main" id="{164BACB7-DCBF-41EC-BED0-27D9A04BEB0F}"/>
            </a:ext>
          </a:extLst>
        </xdr:cNvPr>
        <xdr:cNvCxnSpPr/>
      </xdr:nvCxnSpPr>
      <xdr:spPr>
        <a:xfrm flipV="1">
          <a:off x="14375764" y="9344297"/>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A41AE262-BC9B-44C7-AE40-B4EC6B7E2755}"/>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0" name="直線コネクタ 439">
          <a:extLst>
            <a:ext uri="{FF2B5EF4-FFF2-40B4-BE49-F238E27FC236}">
              <a16:creationId xmlns:a16="http://schemas.microsoft.com/office/drawing/2014/main" id="{FEBAA87C-85AF-4C63-8E23-48433CAB0976}"/>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079D5827-E92E-47DB-ACFA-EA6EB2832D97}"/>
            </a:ext>
          </a:extLst>
        </xdr:cNvPr>
        <xdr:cNvSpPr txBox="1"/>
      </xdr:nvSpPr>
      <xdr:spPr>
        <a:xfrm>
          <a:off x="14414500" y="9123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2" name="直線コネクタ 441">
          <a:extLst>
            <a:ext uri="{FF2B5EF4-FFF2-40B4-BE49-F238E27FC236}">
              <a16:creationId xmlns:a16="http://schemas.microsoft.com/office/drawing/2014/main" id="{E698B3EA-EC51-4D13-BE57-7A20CDA9FB0F}"/>
            </a:ext>
          </a:extLst>
        </xdr:cNvPr>
        <xdr:cNvCxnSpPr/>
      </xdr:nvCxnSpPr>
      <xdr:spPr>
        <a:xfrm>
          <a:off x="14287500" y="9344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CDDD8CB8-71A1-4F38-A588-A98AFBF370A5}"/>
            </a:ext>
          </a:extLst>
        </xdr:cNvPr>
        <xdr:cNvSpPr txBox="1"/>
      </xdr:nvSpPr>
      <xdr:spPr>
        <a:xfrm>
          <a:off x="14414500" y="9891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4" name="フローチャート: 判断 443">
          <a:extLst>
            <a:ext uri="{FF2B5EF4-FFF2-40B4-BE49-F238E27FC236}">
              <a16:creationId xmlns:a16="http://schemas.microsoft.com/office/drawing/2014/main" id="{29B08C93-D35A-42F2-9796-926792082506}"/>
            </a:ext>
          </a:extLst>
        </xdr:cNvPr>
        <xdr:cNvSpPr/>
      </xdr:nvSpPr>
      <xdr:spPr>
        <a:xfrm>
          <a:off x="14325600" y="100359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5" name="フローチャート: 判断 444">
          <a:extLst>
            <a:ext uri="{FF2B5EF4-FFF2-40B4-BE49-F238E27FC236}">
              <a16:creationId xmlns:a16="http://schemas.microsoft.com/office/drawing/2014/main" id="{217A8D0D-6692-4608-9496-4638C55FA4CE}"/>
            </a:ext>
          </a:extLst>
        </xdr:cNvPr>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6" name="フローチャート: 判断 445">
          <a:extLst>
            <a:ext uri="{FF2B5EF4-FFF2-40B4-BE49-F238E27FC236}">
              <a16:creationId xmlns:a16="http://schemas.microsoft.com/office/drawing/2014/main" id="{28A6D101-4E5A-4023-9FFE-7ED5C013B9FD}"/>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7" name="フローチャート: 判断 446">
          <a:extLst>
            <a:ext uri="{FF2B5EF4-FFF2-40B4-BE49-F238E27FC236}">
              <a16:creationId xmlns:a16="http://schemas.microsoft.com/office/drawing/2014/main" id="{0ED2B0FF-D811-4FD4-B8C8-AA1C18FFC248}"/>
            </a:ext>
          </a:extLst>
        </xdr:cNvPr>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8" name="フローチャート: 判断 447">
          <a:extLst>
            <a:ext uri="{FF2B5EF4-FFF2-40B4-BE49-F238E27FC236}">
              <a16:creationId xmlns:a16="http://schemas.microsoft.com/office/drawing/2014/main" id="{43718133-E374-4894-976C-DEF9F569F8CF}"/>
            </a:ext>
          </a:extLst>
        </xdr:cNvPr>
        <xdr:cNvSpPr/>
      </xdr:nvSpPr>
      <xdr:spPr>
        <a:xfrm>
          <a:off x="1123188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0A43A14-06DA-4369-96FD-5868C152D28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5B0230F-4374-430E-8F34-B16623B7AF0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672FFC8-8E35-4961-8E58-807B5EA23F8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E66B339-80CC-44DD-AFD1-F94F5695DF6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4194A0E-5CE0-439D-921B-CB8276EA2A2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454" name="楕円 453">
          <a:extLst>
            <a:ext uri="{FF2B5EF4-FFF2-40B4-BE49-F238E27FC236}">
              <a16:creationId xmlns:a16="http://schemas.microsoft.com/office/drawing/2014/main" id="{7B81A300-2A61-4D0E-AE71-AC112AD103CE}"/>
            </a:ext>
          </a:extLst>
        </xdr:cNvPr>
        <xdr:cNvSpPr/>
      </xdr:nvSpPr>
      <xdr:spPr>
        <a:xfrm>
          <a:off x="14325600" y="102862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FAABD431-DD04-4706-B852-3FBD84758C7B}"/>
            </a:ext>
          </a:extLst>
        </xdr:cNvPr>
        <xdr:cNvSpPr txBox="1"/>
      </xdr:nvSpPr>
      <xdr:spPr>
        <a:xfrm>
          <a:off x="14414500"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456" name="楕円 455">
          <a:extLst>
            <a:ext uri="{FF2B5EF4-FFF2-40B4-BE49-F238E27FC236}">
              <a16:creationId xmlns:a16="http://schemas.microsoft.com/office/drawing/2014/main" id="{333AA65C-DD5B-468B-A26E-ABD0A2FE4899}"/>
            </a:ext>
          </a:extLst>
        </xdr:cNvPr>
        <xdr:cNvSpPr/>
      </xdr:nvSpPr>
      <xdr:spPr>
        <a:xfrm>
          <a:off x="13578840" y="10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111034</xdr:rowOff>
    </xdr:to>
    <xdr:cxnSp macro="">
      <xdr:nvCxnSpPr>
        <xdr:cNvPr id="457" name="直線コネクタ 456">
          <a:extLst>
            <a:ext uri="{FF2B5EF4-FFF2-40B4-BE49-F238E27FC236}">
              <a16:creationId xmlns:a16="http://schemas.microsoft.com/office/drawing/2014/main" id="{FB5D7EDC-EC13-4D8E-85DF-935AEA1E1C59}"/>
            </a:ext>
          </a:extLst>
        </xdr:cNvPr>
        <xdr:cNvCxnSpPr/>
      </xdr:nvCxnSpPr>
      <xdr:spPr>
        <a:xfrm>
          <a:off x="13629640" y="10312581"/>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458" name="楕円 457">
          <a:extLst>
            <a:ext uri="{FF2B5EF4-FFF2-40B4-BE49-F238E27FC236}">
              <a16:creationId xmlns:a16="http://schemas.microsoft.com/office/drawing/2014/main" id="{552C3CA8-8519-4ECD-BFC3-848385470293}"/>
            </a:ext>
          </a:extLst>
        </xdr:cNvPr>
        <xdr:cNvSpPr/>
      </xdr:nvSpPr>
      <xdr:spPr>
        <a:xfrm>
          <a:off x="1280414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86541</xdr:rowOff>
    </xdr:to>
    <xdr:cxnSp macro="">
      <xdr:nvCxnSpPr>
        <xdr:cNvPr id="459" name="直線コネクタ 458">
          <a:extLst>
            <a:ext uri="{FF2B5EF4-FFF2-40B4-BE49-F238E27FC236}">
              <a16:creationId xmlns:a16="http://schemas.microsoft.com/office/drawing/2014/main" id="{4D0AA41B-7816-411A-80B3-BC96FB8597F9}"/>
            </a:ext>
          </a:extLst>
        </xdr:cNvPr>
        <xdr:cNvCxnSpPr/>
      </xdr:nvCxnSpPr>
      <xdr:spPr>
        <a:xfrm>
          <a:off x="12854940" y="1029625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460" name="楕円 459">
          <a:extLst>
            <a:ext uri="{FF2B5EF4-FFF2-40B4-BE49-F238E27FC236}">
              <a16:creationId xmlns:a16="http://schemas.microsoft.com/office/drawing/2014/main" id="{893E5BC0-96EB-4C27-AE1F-75F1B54D8936}"/>
            </a:ext>
          </a:extLst>
        </xdr:cNvPr>
        <xdr:cNvSpPr/>
      </xdr:nvSpPr>
      <xdr:spPr>
        <a:xfrm>
          <a:off x="12029440" y="10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32657</xdr:rowOff>
    </xdr:from>
    <xdr:to>
      <xdr:col>76</xdr:col>
      <xdr:colOff>114300</xdr:colOff>
      <xdr:row>61</xdr:row>
      <xdr:rowOff>70213</xdr:rowOff>
    </xdr:to>
    <xdr:cxnSp macro="">
      <xdr:nvCxnSpPr>
        <xdr:cNvPr id="461" name="直線コネクタ 460">
          <a:extLst>
            <a:ext uri="{FF2B5EF4-FFF2-40B4-BE49-F238E27FC236}">
              <a16:creationId xmlns:a16="http://schemas.microsoft.com/office/drawing/2014/main" id="{931A02AE-90BD-4FC2-8001-6AA1D89F6C45}"/>
            </a:ext>
          </a:extLst>
        </xdr:cNvPr>
        <xdr:cNvCxnSpPr/>
      </xdr:nvCxnSpPr>
      <xdr:spPr>
        <a:xfrm>
          <a:off x="12072620" y="10258697"/>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62" name="楕円 461">
          <a:extLst>
            <a:ext uri="{FF2B5EF4-FFF2-40B4-BE49-F238E27FC236}">
              <a16:creationId xmlns:a16="http://schemas.microsoft.com/office/drawing/2014/main" id="{64166EE6-D92D-427E-983E-A7A944C2EC45}"/>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32657</xdr:rowOff>
    </xdr:from>
    <xdr:to>
      <xdr:col>71</xdr:col>
      <xdr:colOff>177800</xdr:colOff>
      <xdr:row>61</xdr:row>
      <xdr:rowOff>57150</xdr:rowOff>
    </xdr:to>
    <xdr:cxnSp macro="">
      <xdr:nvCxnSpPr>
        <xdr:cNvPr id="463" name="直線コネクタ 462">
          <a:extLst>
            <a:ext uri="{FF2B5EF4-FFF2-40B4-BE49-F238E27FC236}">
              <a16:creationId xmlns:a16="http://schemas.microsoft.com/office/drawing/2014/main" id="{F0328EE6-5193-4A2F-8A1B-615C2BAA3A74}"/>
            </a:ext>
          </a:extLst>
        </xdr:cNvPr>
        <xdr:cNvCxnSpPr/>
      </xdr:nvCxnSpPr>
      <xdr:spPr>
        <a:xfrm flipV="1">
          <a:off x="11282680" y="1025869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ADE9B3C4-397E-4642-8440-E56B8AD2DCE1}"/>
            </a:ext>
          </a:extLst>
        </xdr:cNvPr>
        <xdr:cNvSpPr txBox="1"/>
      </xdr:nvSpPr>
      <xdr:spPr>
        <a:xfrm>
          <a:off x="13437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64B83E7B-47A1-457C-AFEA-1336DED5C36B}"/>
            </a:ext>
          </a:extLst>
        </xdr:cNvPr>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6238C38-BB15-4012-B6AE-40A7BB0F10FC}"/>
            </a:ext>
          </a:extLst>
        </xdr:cNvPr>
        <xdr:cNvSpPr txBox="1"/>
      </xdr:nvSpPr>
      <xdr:spPr>
        <a:xfrm>
          <a:off x="119005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15BC83EB-D109-440B-9FA7-A25DDBB8EFFB}"/>
            </a:ext>
          </a:extLst>
        </xdr:cNvPr>
        <xdr:cNvSpPr txBox="1"/>
      </xdr:nvSpPr>
      <xdr:spPr>
        <a:xfrm>
          <a:off x="1110298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4B6A1E7E-7F1E-41B7-ACC2-A0F590822B3A}"/>
            </a:ext>
          </a:extLst>
        </xdr:cNvPr>
        <xdr:cNvSpPr txBox="1"/>
      </xdr:nvSpPr>
      <xdr:spPr>
        <a:xfrm>
          <a:off x="1343724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6BD7494D-92D6-4706-B2F9-85A7ED39A031}"/>
            </a:ext>
          </a:extLst>
        </xdr:cNvPr>
        <xdr:cNvSpPr txBox="1"/>
      </xdr:nvSpPr>
      <xdr:spPr>
        <a:xfrm>
          <a:off x="1267524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A7D29FA5-0232-4FC8-899B-01A1C129CFAC}"/>
            </a:ext>
          </a:extLst>
        </xdr:cNvPr>
        <xdr:cNvSpPr txBox="1"/>
      </xdr:nvSpPr>
      <xdr:spPr>
        <a:xfrm>
          <a:off x="1190054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2D8B741B-8902-4ADF-9227-5FAD8E697F5C}"/>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21AA130-5D86-4167-A7F4-13EA78191BA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A974836B-4A43-418F-BD88-950D74E086D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EDDC64AC-F8F5-4D90-BC2D-070699DE68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E944671F-3346-4549-A89D-99372087591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BDAE6159-FC75-4D4A-8D9F-21F91740D3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BB63B956-2345-41D9-8C01-6E57FAA85E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8F63806-DADA-4591-A981-09E6EF6947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E66D29A3-0665-41C3-957D-0678FF8C27B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F5E2FE7-2FC7-43AC-A6B0-0FB8EBDA4CC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EF88FBC6-BA51-4E81-8629-2A9711DCE98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04D5261C-F844-43BF-9393-3D499130B4F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D114CB37-854C-42D4-BDA7-C03D615D193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5F940F26-CFA6-426F-9F8A-C8E5B912CD4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D04547E1-7B81-47FE-9AC0-C6B755DB116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6B0D8878-F94D-466C-8CED-A246C8DC59F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3872B54D-8C61-4837-BF54-3EBF3A3E49C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5FD3C519-DFD3-4D8D-B958-4DABAEAF924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880ECAA1-AC57-42BC-B8A4-5CB0C5B96EC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0A40B4D1-8EA9-430A-993A-F86905224D4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4532ACD7-A9CA-4395-9C37-958B779819B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1BA28642-F4D6-4F86-B850-A2063BCF259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1683293F-30C1-4116-A695-519D6628E3A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B611185E-14FD-46FB-B830-73029B3CA49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5" name="直線コネクタ 494">
          <a:extLst>
            <a:ext uri="{FF2B5EF4-FFF2-40B4-BE49-F238E27FC236}">
              <a16:creationId xmlns:a16="http://schemas.microsoft.com/office/drawing/2014/main" id="{C20C59B1-C36F-41DF-909A-C879F133CE79}"/>
            </a:ext>
          </a:extLst>
        </xdr:cNvPr>
        <xdr:cNvCxnSpPr/>
      </xdr:nvCxnSpPr>
      <xdr:spPr>
        <a:xfrm flipV="1">
          <a:off x="19509104" y="949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61409F69-0173-400C-B9F9-25A1AD7BA02B}"/>
            </a:ext>
          </a:extLst>
        </xdr:cNvPr>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7" name="直線コネクタ 496">
          <a:extLst>
            <a:ext uri="{FF2B5EF4-FFF2-40B4-BE49-F238E27FC236}">
              <a16:creationId xmlns:a16="http://schemas.microsoft.com/office/drawing/2014/main" id="{4998CBB6-C4F0-41E2-8B7E-F80E0C4C2D80}"/>
            </a:ext>
          </a:extLst>
        </xdr:cNvPr>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69F6A1B-C469-4D01-831F-B8A84866039B}"/>
            </a:ext>
          </a:extLst>
        </xdr:cNvPr>
        <xdr:cNvSpPr txBox="1"/>
      </xdr:nvSpPr>
      <xdr:spPr>
        <a:xfrm>
          <a:off x="1954784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9" name="直線コネクタ 498">
          <a:extLst>
            <a:ext uri="{FF2B5EF4-FFF2-40B4-BE49-F238E27FC236}">
              <a16:creationId xmlns:a16="http://schemas.microsoft.com/office/drawing/2014/main" id="{BAF5C1B0-3489-4E82-8B22-6ECCC5A11724}"/>
            </a:ext>
          </a:extLst>
        </xdr:cNvPr>
        <xdr:cNvCxnSpPr/>
      </xdr:nvCxnSpPr>
      <xdr:spPr>
        <a:xfrm>
          <a:off x="1944370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DA838D6A-57EA-438F-B235-9089676BC714}"/>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1" name="フローチャート: 判断 500">
          <a:extLst>
            <a:ext uri="{FF2B5EF4-FFF2-40B4-BE49-F238E27FC236}">
              <a16:creationId xmlns:a16="http://schemas.microsoft.com/office/drawing/2014/main" id="{D52BE6B6-0353-4EFC-95F0-93C2B6522729}"/>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2" name="フローチャート: 判断 501">
          <a:extLst>
            <a:ext uri="{FF2B5EF4-FFF2-40B4-BE49-F238E27FC236}">
              <a16:creationId xmlns:a16="http://schemas.microsoft.com/office/drawing/2014/main" id="{7082BD50-E300-4F63-A8EB-7D6F5F669AA4}"/>
            </a:ext>
          </a:extLst>
        </xdr:cNvPr>
        <xdr:cNvSpPr/>
      </xdr:nvSpPr>
      <xdr:spPr>
        <a:xfrm>
          <a:off x="18735040" y="1034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3" name="フローチャート: 判断 502">
          <a:extLst>
            <a:ext uri="{FF2B5EF4-FFF2-40B4-BE49-F238E27FC236}">
              <a16:creationId xmlns:a16="http://schemas.microsoft.com/office/drawing/2014/main" id="{0B32ADFA-044B-4D5C-9392-866B64126EA7}"/>
            </a:ext>
          </a:extLst>
        </xdr:cNvPr>
        <xdr:cNvSpPr/>
      </xdr:nvSpPr>
      <xdr:spPr>
        <a:xfrm>
          <a:off x="179374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4" name="フローチャート: 判断 503">
          <a:extLst>
            <a:ext uri="{FF2B5EF4-FFF2-40B4-BE49-F238E27FC236}">
              <a16:creationId xmlns:a16="http://schemas.microsoft.com/office/drawing/2014/main" id="{426B35E1-BFF4-453D-9179-DD4D3EF3C44E}"/>
            </a:ext>
          </a:extLst>
        </xdr:cNvPr>
        <xdr:cNvSpPr/>
      </xdr:nvSpPr>
      <xdr:spPr>
        <a:xfrm>
          <a:off x="1716278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5" name="フローチャート: 判断 504">
          <a:extLst>
            <a:ext uri="{FF2B5EF4-FFF2-40B4-BE49-F238E27FC236}">
              <a16:creationId xmlns:a16="http://schemas.microsoft.com/office/drawing/2014/main" id="{DA39948A-A710-4537-AFE8-DDF45A17F215}"/>
            </a:ext>
          </a:extLst>
        </xdr:cNvPr>
        <xdr:cNvSpPr/>
      </xdr:nvSpPr>
      <xdr:spPr>
        <a:xfrm>
          <a:off x="1638808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BF82F6E-D5C3-4C7D-9B33-EDF3C3EFC94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72F51A6-1BFC-4496-8090-0329B0F1FD0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44525E7-33EE-4B9C-A14E-8C9D10EED0F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9183928-D3B3-4A93-AEEC-7E76520CE0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B1BB612-FF54-4AF2-98D0-DA3E615EB89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114935</xdr:rowOff>
    </xdr:from>
    <xdr:to>
      <xdr:col>116</xdr:col>
      <xdr:colOff>114300</xdr:colOff>
      <xdr:row>64</xdr:row>
      <xdr:rowOff>45085</xdr:rowOff>
    </xdr:to>
    <xdr:sp macro="" textlink="">
      <xdr:nvSpPr>
        <xdr:cNvPr id="511" name="楕円 510">
          <a:extLst>
            <a:ext uri="{FF2B5EF4-FFF2-40B4-BE49-F238E27FC236}">
              <a16:creationId xmlns:a16="http://schemas.microsoft.com/office/drawing/2014/main" id="{3EEE4FE6-729B-4E7D-9EC6-62E34E9480CB}"/>
            </a:ext>
          </a:extLst>
        </xdr:cNvPr>
        <xdr:cNvSpPr/>
      </xdr:nvSpPr>
      <xdr:spPr>
        <a:xfrm>
          <a:off x="19458940" y="1067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29862</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C6FBD3CB-6833-4831-9184-EAF5ED9E271F}"/>
            </a:ext>
          </a:extLst>
        </xdr:cNvPr>
        <xdr:cNvSpPr txBox="1"/>
      </xdr:nvSpPr>
      <xdr:spPr>
        <a:xfrm>
          <a:off x="19547840" y="1059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114935</xdr:rowOff>
    </xdr:from>
    <xdr:to>
      <xdr:col>112</xdr:col>
      <xdr:colOff>38100</xdr:colOff>
      <xdr:row>64</xdr:row>
      <xdr:rowOff>45085</xdr:rowOff>
    </xdr:to>
    <xdr:sp macro="" textlink="">
      <xdr:nvSpPr>
        <xdr:cNvPr id="513" name="楕円 512">
          <a:extLst>
            <a:ext uri="{FF2B5EF4-FFF2-40B4-BE49-F238E27FC236}">
              <a16:creationId xmlns:a16="http://schemas.microsoft.com/office/drawing/2014/main" id="{2A15F281-110E-4041-8E10-32E7D5A16EA7}"/>
            </a:ext>
          </a:extLst>
        </xdr:cNvPr>
        <xdr:cNvSpPr/>
      </xdr:nvSpPr>
      <xdr:spPr>
        <a:xfrm>
          <a:off x="18735040" y="1067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165735</xdr:rowOff>
    </xdr:from>
    <xdr:to>
      <xdr:col>116</xdr:col>
      <xdr:colOff>63500</xdr:colOff>
      <xdr:row>63</xdr:row>
      <xdr:rowOff>165735</xdr:rowOff>
    </xdr:to>
    <xdr:cxnSp macro="">
      <xdr:nvCxnSpPr>
        <xdr:cNvPr id="514" name="直線コネクタ 513">
          <a:extLst>
            <a:ext uri="{FF2B5EF4-FFF2-40B4-BE49-F238E27FC236}">
              <a16:creationId xmlns:a16="http://schemas.microsoft.com/office/drawing/2014/main" id="{F00ABFEA-1547-4C5B-BF9D-CEF8FF2EFBD1}"/>
            </a:ext>
          </a:extLst>
        </xdr:cNvPr>
        <xdr:cNvCxnSpPr/>
      </xdr:nvCxnSpPr>
      <xdr:spPr>
        <a:xfrm>
          <a:off x="18778220" y="1072705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515" name="楕円 514">
          <a:extLst>
            <a:ext uri="{FF2B5EF4-FFF2-40B4-BE49-F238E27FC236}">
              <a16:creationId xmlns:a16="http://schemas.microsoft.com/office/drawing/2014/main" id="{1B3A0509-5EF9-4048-8CAB-0948F9873869}"/>
            </a:ext>
          </a:extLst>
        </xdr:cNvPr>
        <xdr:cNvSpPr/>
      </xdr:nvSpPr>
      <xdr:spPr>
        <a:xfrm>
          <a:off x="179374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165735</xdr:rowOff>
    </xdr:from>
    <xdr:to>
      <xdr:col>111</xdr:col>
      <xdr:colOff>177800</xdr:colOff>
      <xdr:row>63</xdr:row>
      <xdr:rowOff>167640</xdr:rowOff>
    </xdr:to>
    <xdr:cxnSp macro="">
      <xdr:nvCxnSpPr>
        <xdr:cNvPr id="516" name="直線コネクタ 515">
          <a:extLst>
            <a:ext uri="{FF2B5EF4-FFF2-40B4-BE49-F238E27FC236}">
              <a16:creationId xmlns:a16="http://schemas.microsoft.com/office/drawing/2014/main" id="{2B9E0844-7D08-450A-8D1E-2F85E36E58CA}"/>
            </a:ext>
          </a:extLst>
        </xdr:cNvPr>
        <xdr:cNvCxnSpPr/>
      </xdr:nvCxnSpPr>
      <xdr:spPr>
        <a:xfrm flipV="1">
          <a:off x="17988280" y="1072705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517" name="楕円 516">
          <a:extLst>
            <a:ext uri="{FF2B5EF4-FFF2-40B4-BE49-F238E27FC236}">
              <a16:creationId xmlns:a16="http://schemas.microsoft.com/office/drawing/2014/main" id="{80CC5823-817E-4FAB-8BD1-D76BE27F398D}"/>
            </a:ext>
          </a:extLst>
        </xdr:cNvPr>
        <xdr:cNvSpPr/>
      </xdr:nvSpPr>
      <xdr:spPr>
        <a:xfrm>
          <a:off x="171627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518" name="直線コネクタ 517">
          <a:extLst>
            <a:ext uri="{FF2B5EF4-FFF2-40B4-BE49-F238E27FC236}">
              <a16:creationId xmlns:a16="http://schemas.microsoft.com/office/drawing/2014/main" id="{174D46EE-CBE1-4A2A-810D-0300BE2B0380}"/>
            </a:ext>
          </a:extLst>
        </xdr:cNvPr>
        <xdr:cNvCxnSpPr/>
      </xdr:nvCxnSpPr>
      <xdr:spPr>
        <a:xfrm>
          <a:off x="1721358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519" name="楕円 518">
          <a:extLst>
            <a:ext uri="{FF2B5EF4-FFF2-40B4-BE49-F238E27FC236}">
              <a16:creationId xmlns:a16="http://schemas.microsoft.com/office/drawing/2014/main" id="{9412CDB4-DBE0-4A06-A2C0-6CA0D1AD4F23}"/>
            </a:ext>
          </a:extLst>
        </xdr:cNvPr>
        <xdr:cNvSpPr/>
      </xdr:nvSpPr>
      <xdr:spPr>
        <a:xfrm>
          <a:off x="1638808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520" name="直線コネクタ 519">
          <a:extLst>
            <a:ext uri="{FF2B5EF4-FFF2-40B4-BE49-F238E27FC236}">
              <a16:creationId xmlns:a16="http://schemas.microsoft.com/office/drawing/2014/main" id="{123F6F78-7E7B-4F4A-A79D-FD2C487C6ED9}"/>
            </a:ext>
          </a:extLst>
        </xdr:cNvPr>
        <xdr:cNvCxnSpPr/>
      </xdr:nvCxnSpPr>
      <xdr:spPr>
        <a:xfrm>
          <a:off x="1643126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21" name="n_1aveValue【保健センター・保健所】&#10;一人当たり面積">
          <a:extLst>
            <a:ext uri="{FF2B5EF4-FFF2-40B4-BE49-F238E27FC236}">
              <a16:creationId xmlns:a16="http://schemas.microsoft.com/office/drawing/2014/main" id="{78FA87E5-A0E2-4A97-9F4B-398D83E64358}"/>
            </a:ext>
          </a:extLst>
        </xdr:cNvPr>
        <xdr:cNvSpPr txBox="1"/>
      </xdr:nvSpPr>
      <xdr:spPr>
        <a:xfrm>
          <a:off x="185611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22" name="n_2aveValue【保健センター・保健所】&#10;一人当たり面積">
          <a:extLst>
            <a:ext uri="{FF2B5EF4-FFF2-40B4-BE49-F238E27FC236}">
              <a16:creationId xmlns:a16="http://schemas.microsoft.com/office/drawing/2014/main" id="{F04DF9E4-2ED1-4C90-AD7F-B632DD35F720}"/>
            </a:ext>
          </a:extLst>
        </xdr:cNvPr>
        <xdr:cNvSpPr txBox="1"/>
      </xdr:nvSpPr>
      <xdr:spPr>
        <a:xfrm>
          <a:off x="177762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23" name="n_3aveValue【保健センター・保健所】&#10;一人当たり面積">
          <a:extLst>
            <a:ext uri="{FF2B5EF4-FFF2-40B4-BE49-F238E27FC236}">
              <a16:creationId xmlns:a16="http://schemas.microsoft.com/office/drawing/2014/main" id="{06BB807B-FF17-4F5B-A9B6-05F50022DA4F}"/>
            </a:ext>
          </a:extLst>
        </xdr:cNvPr>
        <xdr:cNvSpPr txBox="1"/>
      </xdr:nvSpPr>
      <xdr:spPr>
        <a:xfrm>
          <a:off x="170015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24" name="n_4aveValue【保健センター・保健所】&#10;一人当たり面積">
          <a:extLst>
            <a:ext uri="{FF2B5EF4-FFF2-40B4-BE49-F238E27FC236}">
              <a16:creationId xmlns:a16="http://schemas.microsoft.com/office/drawing/2014/main" id="{AEA40C09-3CEB-4307-B1AD-5F3D991F6575}"/>
            </a:ext>
          </a:extLst>
        </xdr:cNvPr>
        <xdr:cNvSpPr txBox="1"/>
      </xdr:nvSpPr>
      <xdr:spPr>
        <a:xfrm>
          <a:off x="1622686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36212</xdr:rowOff>
    </xdr:from>
    <xdr:ext cx="469744" cy="259045"/>
    <xdr:sp macro="" textlink="">
      <xdr:nvSpPr>
        <xdr:cNvPr id="525" name="n_1mainValue【保健センター・保健所】&#10;一人当たり面積">
          <a:extLst>
            <a:ext uri="{FF2B5EF4-FFF2-40B4-BE49-F238E27FC236}">
              <a16:creationId xmlns:a16="http://schemas.microsoft.com/office/drawing/2014/main" id="{A29977B0-E3AA-4EB2-ABC9-FCFABA8957CC}"/>
            </a:ext>
          </a:extLst>
        </xdr:cNvPr>
        <xdr:cNvSpPr txBox="1"/>
      </xdr:nvSpPr>
      <xdr:spPr>
        <a:xfrm>
          <a:off x="185611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526" name="n_2mainValue【保健センター・保健所】&#10;一人当たり面積">
          <a:extLst>
            <a:ext uri="{FF2B5EF4-FFF2-40B4-BE49-F238E27FC236}">
              <a16:creationId xmlns:a16="http://schemas.microsoft.com/office/drawing/2014/main" id="{11F3B06E-6982-4700-87A0-D115EB34F594}"/>
            </a:ext>
          </a:extLst>
        </xdr:cNvPr>
        <xdr:cNvSpPr txBox="1"/>
      </xdr:nvSpPr>
      <xdr:spPr>
        <a:xfrm>
          <a:off x="177762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527" name="n_3mainValue【保健センター・保健所】&#10;一人当たり面積">
          <a:extLst>
            <a:ext uri="{FF2B5EF4-FFF2-40B4-BE49-F238E27FC236}">
              <a16:creationId xmlns:a16="http://schemas.microsoft.com/office/drawing/2014/main" id="{BBD2944B-46D5-4159-8469-8DCBF0F5B9B8}"/>
            </a:ext>
          </a:extLst>
        </xdr:cNvPr>
        <xdr:cNvSpPr txBox="1"/>
      </xdr:nvSpPr>
      <xdr:spPr>
        <a:xfrm>
          <a:off x="170015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528" name="n_4mainValue【保健センター・保健所】&#10;一人当たり面積">
          <a:extLst>
            <a:ext uri="{FF2B5EF4-FFF2-40B4-BE49-F238E27FC236}">
              <a16:creationId xmlns:a16="http://schemas.microsoft.com/office/drawing/2014/main" id="{0A9C7958-F4C0-45ED-8B22-4A286B631543}"/>
            </a:ext>
          </a:extLst>
        </xdr:cNvPr>
        <xdr:cNvSpPr txBox="1"/>
      </xdr:nvSpPr>
      <xdr:spPr>
        <a:xfrm>
          <a:off x="162268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918F14AD-A39C-48EF-AA11-D8EE61B8BE1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7876AFE-8BF2-470D-AB87-9A7611DA117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80F398C0-B83D-4489-A93B-62DAC70E04D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A9E4A8EC-EB65-4751-9427-B9C312B873E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D9B0BAC9-CBAF-48DE-8742-B668AF146ED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B8DD9A4C-43C1-498D-BCBC-0BFD2FE55C5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26676768-E2F7-4C5B-80B5-1E1332BAD53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36324D80-E779-476A-AA5B-0EB47415578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176A29E8-C878-43BB-BF8D-EC33E9C1434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74476708-8C15-4041-992F-6F4A4DD50F0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A41AD029-D3AA-4419-A099-D764391A303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9C629D15-2BDD-4E71-A89E-D870A1539B4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D9EF69EB-1A91-4C1A-9353-8D75620474D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501B1924-F31C-470C-8958-A06E6741F2C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520C04AC-B078-4A32-BCA6-A1E3A682AC5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C583B1F7-9D74-4B5A-A8CA-10289560F60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FF2591D6-1F83-4EF3-85F1-86CAEE655E4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DD801312-3D6C-4194-9300-B912DFC9E34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D1536CBA-3AEA-4CE6-84CB-4DF21E66A58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36CE42C2-6CCB-4D43-BEFA-DAF8B9DB63C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35C9174D-C0CF-4AE6-AF82-D2CF19C1AA7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595A3909-C8A1-4AAF-8843-05597C060BF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EF245163-96A0-41CC-B1AE-B5D392930C5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5F9AE9F0-F243-4B23-A5C2-16BD90E5117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EAE9E948-1F91-4F65-ACC4-20BA0A4550B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AEB444AF-5A50-42DC-88EA-745356E14D4F}"/>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33CCAA39-9098-4FBB-B181-F212A639DE3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89852860-7986-4B2B-80D7-162516AC131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7AD335D1-BF97-49DB-ACD7-DABCE12C9D8B}"/>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a:extLst>
            <a:ext uri="{FF2B5EF4-FFF2-40B4-BE49-F238E27FC236}">
              <a16:creationId xmlns:a16="http://schemas.microsoft.com/office/drawing/2014/main" id="{AF3D0F89-E30C-447F-B8A1-D00441E0FC18}"/>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25B05C8E-5B7B-41BD-B92E-EE042BCDF8FA}"/>
            </a:ext>
          </a:extLst>
        </xdr:cNvPr>
        <xdr:cNvSpPr txBox="1"/>
      </xdr:nvSpPr>
      <xdr:spPr>
        <a:xfrm>
          <a:off x="14414500" y="1390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a:extLst>
            <a:ext uri="{FF2B5EF4-FFF2-40B4-BE49-F238E27FC236}">
              <a16:creationId xmlns:a16="http://schemas.microsoft.com/office/drawing/2014/main" id="{E7FB557D-43FF-49AC-9EDA-28E2F07193F3}"/>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a:extLst>
            <a:ext uri="{FF2B5EF4-FFF2-40B4-BE49-F238E27FC236}">
              <a16:creationId xmlns:a16="http://schemas.microsoft.com/office/drawing/2014/main" id="{01083367-2D85-4A55-A652-ECC5FEA1283F}"/>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a:extLst>
            <a:ext uri="{FF2B5EF4-FFF2-40B4-BE49-F238E27FC236}">
              <a16:creationId xmlns:a16="http://schemas.microsoft.com/office/drawing/2014/main" id="{E62C5B40-13DD-4BAE-A633-DFF4744DF7AE}"/>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3" name="フローチャート: 判断 562">
          <a:extLst>
            <a:ext uri="{FF2B5EF4-FFF2-40B4-BE49-F238E27FC236}">
              <a16:creationId xmlns:a16="http://schemas.microsoft.com/office/drawing/2014/main" id="{AF3E0CB1-57A3-4152-8C03-0CE9E8C5203B}"/>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4" name="フローチャート: 判断 563">
          <a:extLst>
            <a:ext uri="{FF2B5EF4-FFF2-40B4-BE49-F238E27FC236}">
              <a16:creationId xmlns:a16="http://schemas.microsoft.com/office/drawing/2014/main" id="{8E544C6F-B86D-457B-B4A5-43E72980007D}"/>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4E5358C-873C-41C3-94B6-74A00028C72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AF70214-3566-4B40-B6AC-46A8FBDFF69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C5470A8-FC86-43EB-8625-7AD7EA2B200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0F86B21-661D-44E8-B75E-177234E8484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C497149D-4087-4526-B953-D4C3CDB039E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70" name="楕円 569">
          <a:extLst>
            <a:ext uri="{FF2B5EF4-FFF2-40B4-BE49-F238E27FC236}">
              <a16:creationId xmlns:a16="http://schemas.microsoft.com/office/drawing/2014/main" id="{DEAC3F2C-684A-4E48-93F1-F9E1EE7B232B}"/>
            </a:ext>
          </a:extLst>
        </xdr:cNvPr>
        <xdr:cNvSpPr/>
      </xdr:nvSpPr>
      <xdr:spPr>
        <a:xfrm>
          <a:off x="14325600" y="138399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35AD3234-C8C7-4427-A68E-D6319196C932}"/>
            </a:ext>
          </a:extLst>
        </xdr:cNvPr>
        <xdr:cNvSpPr txBox="1"/>
      </xdr:nvSpPr>
      <xdr:spPr>
        <a:xfrm>
          <a:off x="144145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572" name="楕円 571">
          <a:extLst>
            <a:ext uri="{FF2B5EF4-FFF2-40B4-BE49-F238E27FC236}">
              <a16:creationId xmlns:a16="http://schemas.microsoft.com/office/drawing/2014/main" id="{84BB1D52-CD47-4683-818F-85AECFAA733B}"/>
            </a:ext>
          </a:extLst>
        </xdr:cNvPr>
        <xdr:cNvSpPr/>
      </xdr:nvSpPr>
      <xdr:spPr>
        <a:xfrm>
          <a:off x="135788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144236</xdr:rowOff>
    </xdr:to>
    <xdr:cxnSp macro="">
      <xdr:nvCxnSpPr>
        <xdr:cNvPr id="573" name="直線コネクタ 572">
          <a:extLst>
            <a:ext uri="{FF2B5EF4-FFF2-40B4-BE49-F238E27FC236}">
              <a16:creationId xmlns:a16="http://schemas.microsoft.com/office/drawing/2014/main" id="{513DDDF3-5C1A-4B1B-873E-239060FCE13C}"/>
            </a:ext>
          </a:extLst>
        </xdr:cNvPr>
        <xdr:cNvCxnSpPr/>
      </xdr:nvCxnSpPr>
      <xdr:spPr>
        <a:xfrm>
          <a:off x="13629640" y="13856425"/>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74" name="楕円 573">
          <a:extLst>
            <a:ext uri="{FF2B5EF4-FFF2-40B4-BE49-F238E27FC236}">
              <a16:creationId xmlns:a16="http://schemas.microsoft.com/office/drawing/2014/main" id="{D7A6CFA7-F18A-4890-802E-EE80E7CBC47D}"/>
            </a:ext>
          </a:extLst>
        </xdr:cNvPr>
        <xdr:cNvSpPr/>
      </xdr:nvSpPr>
      <xdr:spPr>
        <a:xfrm>
          <a:off x="12804140" y="137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109945</xdr:rowOff>
    </xdr:to>
    <xdr:cxnSp macro="">
      <xdr:nvCxnSpPr>
        <xdr:cNvPr id="575" name="直線コネクタ 574">
          <a:extLst>
            <a:ext uri="{FF2B5EF4-FFF2-40B4-BE49-F238E27FC236}">
              <a16:creationId xmlns:a16="http://schemas.microsoft.com/office/drawing/2014/main" id="{CFC14374-7018-40F2-8D95-07A8AF66FCEF}"/>
            </a:ext>
          </a:extLst>
        </xdr:cNvPr>
        <xdr:cNvCxnSpPr/>
      </xdr:nvCxnSpPr>
      <xdr:spPr>
        <a:xfrm>
          <a:off x="12854940" y="1382213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576" name="楕円 575">
          <a:extLst>
            <a:ext uri="{FF2B5EF4-FFF2-40B4-BE49-F238E27FC236}">
              <a16:creationId xmlns:a16="http://schemas.microsoft.com/office/drawing/2014/main" id="{04397691-A151-4AD9-8306-F5952A3B4259}"/>
            </a:ext>
          </a:extLst>
        </xdr:cNvPr>
        <xdr:cNvSpPr/>
      </xdr:nvSpPr>
      <xdr:spPr>
        <a:xfrm>
          <a:off x="12029440" y="1374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75656</xdr:rowOff>
    </xdr:to>
    <xdr:cxnSp macro="">
      <xdr:nvCxnSpPr>
        <xdr:cNvPr id="577" name="直線コネクタ 576">
          <a:extLst>
            <a:ext uri="{FF2B5EF4-FFF2-40B4-BE49-F238E27FC236}">
              <a16:creationId xmlns:a16="http://schemas.microsoft.com/office/drawing/2014/main" id="{CEDB7BB5-04C8-494F-B56C-5C26F088EE00}"/>
            </a:ext>
          </a:extLst>
        </xdr:cNvPr>
        <xdr:cNvCxnSpPr/>
      </xdr:nvCxnSpPr>
      <xdr:spPr>
        <a:xfrm>
          <a:off x="12072620" y="1378784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130992</xdr:rowOff>
    </xdr:from>
    <xdr:to>
      <xdr:col>67</xdr:col>
      <xdr:colOff>101600</xdr:colOff>
      <xdr:row>82</xdr:row>
      <xdr:rowOff>61142</xdr:rowOff>
    </xdr:to>
    <xdr:sp macro="" textlink="">
      <xdr:nvSpPr>
        <xdr:cNvPr id="578" name="楕円 577">
          <a:extLst>
            <a:ext uri="{FF2B5EF4-FFF2-40B4-BE49-F238E27FC236}">
              <a16:creationId xmlns:a16="http://schemas.microsoft.com/office/drawing/2014/main" id="{F39A3227-27B8-498C-8DE6-24A9D6026CF2}"/>
            </a:ext>
          </a:extLst>
        </xdr:cNvPr>
        <xdr:cNvSpPr/>
      </xdr:nvSpPr>
      <xdr:spPr>
        <a:xfrm>
          <a:off x="11231880" y="1370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10342</xdr:rowOff>
    </xdr:from>
    <xdr:to>
      <xdr:col>71</xdr:col>
      <xdr:colOff>177800</xdr:colOff>
      <xdr:row>82</xdr:row>
      <xdr:rowOff>41366</xdr:rowOff>
    </xdr:to>
    <xdr:cxnSp macro="">
      <xdr:nvCxnSpPr>
        <xdr:cNvPr id="579" name="直線コネクタ 578">
          <a:extLst>
            <a:ext uri="{FF2B5EF4-FFF2-40B4-BE49-F238E27FC236}">
              <a16:creationId xmlns:a16="http://schemas.microsoft.com/office/drawing/2014/main" id="{DD4BFC91-3499-432D-9E8F-323D4250B908}"/>
            </a:ext>
          </a:extLst>
        </xdr:cNvPr>
        <xdr:cNvCxnSpPr/>
      </xdr:nvCxnSpPr>
      <xdr:spPr>
        <a:xfrm>
          <a:off x="11282680" y="1375682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80" name="n_1aveValue【消防施設】&#10;有形固定資産減価償却率">
          <a:extLst>
            <a:ext uri="{FF2B5EF4-FFF2-40B4-BE49-F238E27FC236}">
              <a16:creationId xmlns:a16="http://schemas.microsoft.com/office/drawing/2014/main" id="{4049CD7C-B7BA-4F31-8449-02C28763B201}"/>
            </a:ext>
          </a:extLst>
        </xdr:cNvPr>
        <xdr:cNvSpPr txBox="1"/>
      </xdr:nvSpPr>
      <xdr:spPr>
        <a:xfrm>
          <a:off x="13437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81" name="n_2aveValue【消防施設】&#10;有形固定資産減価償却率">
          <a:extLst>
            <a:ext uri="{FF2B5EF4-FFF2-40B4-BE49-F238E27FC236}">
              <a16:creationId xmlns:a16="http://schemas.microsoft.com/office/drawing/2014/main" id="{6C9FD059-3D37-4710-9C5E-459478EA4050}"/>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2" name="n_3aveValue【消防施設】&#10;有形固定資産減価償却率">
          <a:extLst>
            <a:ext uri="{FF2B5EF4-FFF2-40B4-BE49-F238E27FC236}">
              <a16:creationId xmlns:a16="http://schemas.microsoft.com/office/drawing/2014/main" id="{E6BE2495-7B5B-4175-8A39-F27F71808ADA}"/>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3" name="n_4aveValue【消防施設】&#10;有形固定資産減価償却率">
          <a:extLst>
            <a:ext uri="{FF2B5EF4-FFF2-40B4-BE49-F238E27FC236}">
              <a16:creationId xmlns:a16="http://schemas.microsoft.com/office/drawing/2014/main" id="{23373122-7B3C-47D9-A6CB-0586D8D579A3}"/>
            </a:ext>
          </a:extLst>
        </xdr:cNvPr>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584" name="n_1mainValue【消防施設】&#10;有形固定資産減価償却率">
          <a:extLst>
            <a:ext uri="{FF2B5EF4-FFF2-40B4-BE49-F238E27FC236}">
              <a16:creationId xmlns:a16="http://schemas.microsoft.com/office/drawing/2014/main" id="{349247FA-A487-4448-81E0-8E7FE3155E86}"/>
            </a:ext>
          </a:extLst>
        </xdr:cNvPr>
        <xdr:cNvSpPr txBox="1"/>
      </xdr:nvSpPr>
      <xdr:spPr>
        <a:xfrm>
          <a:off x="13437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585" name="n_2mainValue【消防施設】&#10;有形固定資産減価償却率">
          <a:extLst>
            <a:ext uri="{FF2B5EF4-FFF2-40B4-BE49-F238E27FC236}">
              <a16:creationId xmlns:a16="http://schemas.microsoft.com/office/drawing/2014/main" id="{8C7A0267-0ACB-4044-8C33-86C3E27A913F}"/>
            </a:ext>
          </a:extLst>
        </xdr:cNvPr>
        <xdr:cNvSpPr txBox="1"/>
      </xdr:nvSpPr>
      <xdr:spPr>
        <a:xfrm>
          <a:off x="12675244" y="135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586" name="n_3mainValue【消防施設】&#10;有形固定資産減価償却率">
          <a:extLst>
            <a:ext uri="{FF2B5EF4-FFF2-40B4-BE49-F238E27FC236}">
              <a16:creationId xmlns:a16="http://schemas.microsoft.com/office/drawing/2014/main" id="{F9112541-BD53-4DD3-9D5B-FDE1F6928E85}"/>
            </a:ext>
          </a:extLst>
        </xdr:cNvPr>
        <xdr:cNvSpPr txBox="1"/>
      </xdr:nvSpPr>
      <xdr:spPr>
        <a:xfrm>
          <a:off x="11900544" y="135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77669</xdr:rowOff>
    </xdr:from>
    <xdr:ext cx="405111" cy="259045"/>
    <xdr:sp macro="" textlink="">
      <xdr:nvSpPr>
        <xdr:cNvPr id="587" name="n_4mainValue【消防施設】&#10;有形固定資産減価償却率">
          <a:extLst>
            <a:ext uri="{FF2B5EF4-FFF2-40B4-BE49-F238E27FC236}">
              <a16:creationId xmlns:a16="http://schemas.microsoft.com/office/drawing/2014/main" id="{DB33E438-3831-4731-B503-823E3E6BE5D8}"/>
            </a:ext>
          </a:extLst>
        </xdr:cNvPr>
        <xdr:cNvSpPr txBox="1"/>
      </xdr:nvSpPr>
      <xdr:spPr>
        <a:xfrm>
          <a:off x="11102984"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36BBFD87-6E96-43FF-B1C9-0DA13AA40DD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5CE2146D-D98B-4DCE-9236-A9DB4B3826E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1A5F4F8-D38A-489C-9DCB-CF0505FE8C9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5275CAF6-083E-47D0-95EB-68F220A0F2F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B4EC82B5-698F-41EC-B901-8AD45EE0E66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ED5B75DB-1DCD-49DE-91DE-917561F8907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EB4A1C80-58BC-42E7-85E7-92B4B3A1BF5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D163ADD0-D93E-45A6-9331-27065CE4FA7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8D24F14-7B19-499C-9472-F8F82680776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4EFA077E-EB95-47EA-9EFA-01C36E8D2CA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3FBE6FEF-E622-4874-B6E5-DF5E03C99CF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FB8AFA21-8268-4FD9-AC5C-8A4AB2CC7CE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7E5388C1-8859-4112-8545-08EA7063DF8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139A5A70-7446-4254-953E-86029DD6E86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24556900-13C9-4A3B-8043-06B9A0B3742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AEAE831D-8C14-4613-8DC8-84302A319CB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AB0DEC28-C8CF-464F-BA65-620F512664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F3401533-CED7-4163-8711-F9063B1F90D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CDAB0DDD-9E72-4E90-A4F0-B943751B4E8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5F3409AE-498A-4092-A2D2-0BB9713C89C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807E8545-08D9-4932-9CE1-3856A0D7001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a:extLst>
            <a:ext uri="{FF2B5EF4-FFF2-40B4-BE49-F238E27FC236}">
              <a16:creationId xmlns:a16="http://schemas.microsoft.com/office/drawing/2014/main" id="{028C33C7-CB85-4C42-ABC8-FEE4CBEDBACB}"/>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a:extLst>
            <a:ext uri="{FF2B5EF4-FFF2-40B4-BE49-F238E27FC236}">
              <a16:creationId xmlns:a16="http://schemas.microsoft.com/office/drawing/2014/main" id="{C1618617-914B-4ABC-9229-F5FDE4E84972}"/>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a:extLst>
            <a:ext uri="{FF2B5EF4-FFF2-40B4-BE49-F238E27FC236}">
              <a16:creationId xmlns:a16="http://schemas.microsoft.com/office/drawing/2014/main" id="{3FBFACC0-2D07-4EF7-B440-9A2ABE1908C3}"/>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a:extLst>
            <a:ext uri="{FF2B5EF4-FFF2-40B4-BE49-F238E27FC236}">
              <a16:creationId xmlns:a16="http://schemas.microsoft.com/office/drawing/2014/main" id="{81320215-1D1E-4FA0-A9F4-D2DB0B537FBE}"/>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a:extLst>
            <a:ext uri="{FF2B5EF4-FFF2-40B4-BE49-F238E27FC236}">
              <a16:creationId xmlns:a16="http://schemas.microsoft.com/office/drawing/2014/main" id="{7198EF83-54A5-4F9D-A070-CF97741E320E}"/>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4" name="【消防施設】&#10;一人当たり面積平均値テキスト">
          <a:extLst>
            <a:ext uri="{FF2B5EF4-FFF2-40B4-BE49-F238E27FC236}">
              <a16:creationId xmlns:a16="http://schemas.microsoft.com/office/drawing/2014/main" id="{EEABF4D5-2EDE-4B6A-993C-5FBBAF5223D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a:extLst>
            <a:ext uri="{FF2B5EF4-FFF2-40B4-BE49-F238E27FC236}">
              <a16:creationId xmlns:a16="http://schemas.microsoft.com/office/drawing/2014/main" id="{2EC56E85-53BE-4F2F-A90C-8876CA0E4157}"/>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a:extLst>
            <a:ext uri="{FF2B5EF4-FFF2-40B4-BE49-F238E27FC236}">
              <a16:creationId xmlns:a16="http://schemas.microsoft.com/office/drawing/2014/main" id="{148054AB-ECF0-4B58-84DD-3F124D376AED}"/>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a:extLst>
            <a:ext uri="{FF2B5EF4-FFF2-40B4-BE49-F238E27FC236}">
              <a16:creationId xmlns:a16="http://schemas.microsoft.com/office/drawing/2014/main" id="{7ED6BE2A-1D5C-49CB-9E29-A0BECC2660DB}"/>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8" name="フローチャート: 判断 617">
          <a:extLst>
            <a:ext uri="{FF2B5EF4-FFF2-40B4-BE49-F238E27FC236}">
              <a16:creationId xmlns:a16="http://schemas.microsoft.com/office/drawing/2014/main" id="{7B1F11EE-F18F-4D5E-A7CE-98F6164C796C}"/>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9" name="フローチャート: 判断 618">
          <a:extLst>
            <a:ext uri="{FF2B5EF4-FFF2-40B4-BE49-F238E27FC236}">
              <a16:creationId xmlns:a16="http://schemas.microsoft.com/office/drawing/2014/main" id="{1105E86A-9507-46C7-B51C-9818A1142A49}"/>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5BCDA44-4AC9-4533-A500-367A6669600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C07AB13-D4C9-4B1B-8C15-727032ADAA4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6360C1F-BA8F-46DD-8112-0A8FA3556FB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1A61A3EE-A0E5-47AA-96B9-201F27866B1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B643888-0190-482D-A21F-15700E5F0C6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25" name="楕円 624">
          <a:extLst>
            <a:ext uri="{FF2B5EF4-FFF2-40B4-BE49-F238E27FC236}">
              <a16:creationId xmlns:a16="http://schemas.microsoft.com/office/drawing/2014/main" id="{AB15DEEB-EAF5-439F-9269-38B4105EE141}"/>
            </a:ext>
          </a:extLst>
        </xdr:cNvPr>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26" name="【消防施設】&#10;一人当たり面積該当値テキスト">
          <a:extLst>
            <a:ext uri="{FF2B5EF4-FFF2-40B4-BE49-F238E27FC236}">
              <a16:creationId xmlns:a16="http://schemas.microsoft.com/office/drawing/2014/main" id="{26D75BB3-CF1F-40CB-B4EA-2854AEB57194}"/>
            </a:ext>
          </a:extLst>
        </xdr:cNvPr>
        <xdr:cNvSpPr txBox="1"/>
      </xdr:nvSpPr>
      <xdr:spPr>
        <a:xfrm>
          <a:off x="1954784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xdr:rowOff>
    </xdr:from>
    <xdr:to>
      <xdr:col>112</xdr:col>
      <xdr:colOff>38100</xdr:colOff>
      <xdr:row>84</xdr:row>
      <xdr:rowOff>114046</xdr:rowOff>
    </xdr:to>
    <xdr:sp macro="" textlink="">
      <xdr:nvSpPr>
        <xdr:cNvPr id="627" name="楕円 626">
          <a:extLst>
            <a:ext uri="{FF2B5EF4-FFF2-40B4-BE49-F238E27FC236}">
              <a16:creationId xmlns:a16="http://schemas.microsoft.com/office/drawing/2014/main" id="{1B5754CF-7117-465D-8F2C-7D7BF2CEC509}"/>
            </a:ext>
          </a:extLst>
        </xdr:cNvPr>
        <xdr:cNvSpPr/>
      </xdr:nvSpPr>
      <xdr:spPr>
        <a:xfrm>
          <a:off x="18735040" y="14094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63246</xdr:rowOff>
    </xdr:to>
    <xdr:cxnSp macro="">
      <xdr:nvCxnSpPr>
        <xdr:cNvPr id="628" name="直線コネクタ 627">
          <a:extLst>
            <a:ext uri="{FF2B5EF4-FFF2-40B4-BE49-F238E27FC236}">
              <a16:creationId xmlns:a16="http://schemas.microsoft.com/office/drawing/2014/main" id="{8BB2E231-2043-45CB-AE69-E28F80C13A0F}"/>
            </a:ext>
          </a:extLst>
        </xdr:cNvPr>
        <xdr:cNvCxnSpPr/>
      </xdr:nvCxnSpPr>
      <xdr:spPr>
        <a:xfrm flipV="1">
          <a:off x="18778220" y="14142721"/>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629" name="楕円 628">
          <a:extLst>
            <a:ext uri="{FF2B5EF4-FFF2-40B4-BE49-F238E27FC236}">
              <a16:creationId xmlns:a16="http://schemas.microsoft.com/office/drawing/2014/main" id="{CACE56BE-07C2-4910-BB6B-D10FB7F83E7B}"/>
            </a:ext>
          </a:extLst>
        </xdr:cNvPr>
        <xdr:cNvSpPr/>
      </xdr:nvSpPr>
      <xdr:spPr>
        <a:xfrm>
          <a:off x="1793748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63246</xdr:rowOff>
    </xdr:to>
    <xdr:cxnSp macro="">
      <xdr:nvCxnSpPr>
        <xdr:cNvPr id="630" name="直線コネクタ 629">
          <a:extLst>
            <a:ext uri="{FF2B5EF4-FFF2-40B4-BE49-F238E27FC236}">
              <a16:creationId xmlns:a16="http://schemas.microsoft.com/office/drawing/2014/main" id="{84A32F1B-517C-42F1-8A68-EC03374C9BF8}"/>
            </a:ext>
          </a:extLst>
        </xdr:cNvPr>
        <xdr:cNvCxnSpPr/>
      </xdr:nvCxnSpPr>
      <xdr:spPr>
        <a:xfrm>
          <a:off x="17988280" y="14138147"/>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161037</xdr:rowOff>
    </xdr:from>
    <xdr:to>
      <xdr:col>102</xdr:col>
      <xdr:colOff>165100</xdr:colOff>
      <xdr:row>84</xdr:row>
      <xdr:rowOff>91187</xdr:rowOff>
    </xdr:to>
    <xdr:sp macro="" textlink="">
      <xdr:nvSpPr>
        <xdr:cNvPr id="631" name="楕円 630">
          <a:extLst>
            <a:ext uri="{FF2B5EF4-FFF2-40B4-BE49-F238E27FC236}">
              <a16:creationId xmlns:a16="http://schemas.microsoft.com/office/drawing/2014/main" id="{C89C805C-C59F-4988-8098-2A33AFE2C942}"/>
            </a:ext>
          </a:extLst>
        </xdr:cNvPr>
        <xdr:cNvSpPr/>
      </xdr:nvSpPr>
      <xdr:spPr>
        <a:xfrm>
          <a:off x="17162780" y="140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56387</xdr:rowOff>
    </xdr:to>
    <xdr:cxnSp macro="">
      <xdr:nvCxnSpPr>
        <xdr:cNvPr id="632" name="直線コネクタ 631">
          <a:extLst>
            <a:ext uri="{FF2B5EF4-FFF2-40B4-BE49-F238E27FC236}">
              <a16:creationId xmlns:a16="http://schemas.microsoft.com/office/drawing/2014/main" id="{9ACED9D6-08E6-4AD3-9910-D7C7EC5369F0}"/>
            </a:ext>
          </a:extLst>
        </xdr:cNvPr>
        <xdr:cNvCxnSpPr/>
      </xdr:nvCxnSpPr>
      <xdr:spPr>
        <a:xfrm>
          <a:off x="17213580" y="14122147"/>
          <a:ext cx="7747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165608</xdr:rowOff>
    </xdr:from>
    <xdr:to>
      <xdr:col>98</xdr:col>
      <xdr:colOff>38100</xdr:colOff>
      <xdr:row>84</xdr:row>
      <xdr:rowOff>95758</xdr:rowOff>
    </xdr:to>
    <xdr:sp macro="" textlink="">
      <xdr:nvSpPr>
        <xdr:cNvPr id="633" name="楕円 632">
          <a:extLst>
            <a:ext uri="{FF2B5EF4-FFF2-40B4-BE49-F238E27FC236}">
              <a16:creationId xmlns:a16="http://schemas.microsoft.com/office/drawing/2014/main" id="{4510253E-4AEB-4671-AD32-96D5ACAD39DD}"/>
            </a:ext>
          </a:extLst>
        </xdr:cNvPr>
        <xdr:cNvSpPr/>
      </xdr:nvSpPr>
      <xdr:spPr>
        <a:xfrm>
          <a:off x="16388080" y="1407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40387</xdr:rowOff>
    </xdr:from>
    <xdr:to>
      <xdr:col>102</xdr:col>
      <xdr:colOff>114300</xdr:colOff>
      <xdr:row>84</xdr:row>
      <xdr:rowOff>44958</xdr:rowOff>
    </xdr:to>
    <xdr:cxnSp macro="">
      <xdr:nvCxnSpPr>
        <xdr:cNvPr id="634" name="直線コネクタ 633">
          <a:extLst>
            <a:ext uri="{FF2B5EF4-FFF2-40B4-BE49-F238E27FC236}">
              <a16:creationId xmlns:a16="http://schemas.microsoft.com/office/drawing/2014/main" id="{5AD1FF79-3B0A-48B9-BCE1-37DA914127E3}"/>
            </a:ext>
          </a:extLst>
        </xdr:cNvPr>
        <xdr:cNvCxnSpPr/>
      </xdr:nvCxnSpPr>
      <xdr:spPr>
        <a:xfrm flipV="1">
          <a:off x="16431260" y="14122147"/>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5" name="n_1aveValue【消防施設】&#10;一人当たり面積">
          <a:extLst>
            <a:ext uri="{FF2B5EF4-FFF2-40B4-BE49-F238E27FC236}">
              <a16:creationId xmlns:a16="http://schemas.microsoft.com/office/drawing/2014/main" id="{3311044B-D19B-4D53-A676-50CDC89CBD68}"/>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6" name="n_2aveValue【消防施設】&#10;一人当たり面積">
          <a:extLst>
            <a:ext uri="{FF2B5EF4-FFF2-40B4-BE49-F238E27FC236}">
              <a16:creationId xmlns:a16="http://schemas.microsoft.com/office/drawing/2014/main" id="{A6D85006-359D-4C7F-B66E-360A9215E4A6}"/>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7" name="n_3aveValue【消防施設】&#10;一人当たり面積">
          <a:extLst>
            <a:ext uri="{FF2B5EF4-FFF2-40B4-BE49-F238E27FC236}">
              <a16:creationId xmlns:a16="http://schemas.microsoft.com/office/drawing/2014/main" id="{DE3F5753-5E26-4E64-8B88-F9302049D8EE}"/>
            </a:ext>
          </a:extLst>
        </xdr:cNvPr>
        <xdr:cNvSpPr txBox="1"/>
      </xdr:nvSpPr>
      <xdr:spPr>
        <a:xfrm>
          <a:off x="170015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38" name="n_4aveValue【消防施設】&#10;一人当たり面積">
          <a:extLst>
            <a:ext uri="{FF2B5EF4-FFF2-40B4-BE49-F238E27FC236}">
              <a16:creationId xmlns:a16="http://schemas.microsoft.com/office/drawing/2014/main" id="{24B0EF7F-6431-4852-AEE1-2485684EA159}"/>
            </a:ext>
          </a:extLst>
        </xdr:cNvPr>
        <xdr:cNvSpPr txBox="1"/>
      </xdr:nvSpPr>
      <xdr:spPr>
        <a:xfrm>
          <a:off x="1622686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105173</xdr:rowOff>
    </xdr:from>
    <xdr:ext cx="469744" cy="259045"/>
    <xdr:sp macro="" textlink="">
      <xdr:nvSpPr>
        <xdr:cNvPr id="639" name="n_1mainValue【消防施設】&#10;一人当たり面積">
          <a:extLst>
            <a:ext uri="{FF2B5EF4-FFF2-40B4-BE49-F238E27FC236}">
              <a16:creationId xmlns:a16="http://schemas.microsoft.com/office/drawing/2014/main" id="{90F6EE76-5C2C-454B-8361-0B67ADC06B8D}"/>
            </a:ext>
          </a:extLst>
        </xdr:cNvPr>
        <xdr:cNvSpPr txBox="1"/>
      </xdr:nvSpPr>
      <xdr:spPr>
        <a:xfrm>
          <a:off x="18561127" y="141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640" name="n_2mainValue【消防施設】&#10;一人当たり面積">
          <a:extLst>
            <a:ext uri="{FF2B5EF4-FFF2-40B4-BE49-F238E27FC236}">
              <a16:creationId xmlns:a16="http://schemas.microsoft.com/office/drawing/2014/main" id="{E8636D17-0446-48CB-BE7C-88844DAABA29}"/>
            </a:ext>
          </a:extLst>
        </xdr:cNvPr>
        <xdr:cNvSpPr txBox="1"/>
      </xdr:nvSpPr>
      <xdr:spPr>
        <a:xfrm>
          <a:off x="177762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107714</xdr:rowOff>
    </xdr:from>
    <xdr:ext cx="469744" cy="259045"/>
    <xdr:sp macro="" textlink="">
      <xdr:nvSpPr>
        <xdr:cNvPr id="641" name="n_3mainValue【消防施設】&#10;一人当たり面積">
          <a:extLst>
            <a:ext uri="{FF2B5EF4-FFF2-40B4-BE49-F238E27FC236}">
              <a16:creationId xmlns:a16="http://schemas.microsoft.com/office/drawing/2014/main" id="{11456626-1174-4BB7-AB2F-16E538442E4F}"/>
            </a:ext>
          </a:extLst>
        </xdr:cNvPr>
        <xdr:cNvSpPr txBox="1"/>
      </xdr:nvSpPr>
      <xdr:spPr>
        <a:xfrm>
          <a:off x="1700156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112285</xdr:rowOff>
    </xdr:from>
    <xdr:ext cx="469744" cy="259045"/>
    <xdr:sp macro="" textlink="">
      <xdr:nvSpPr>
        <xdr:cNvPr id="642" name="n_4mainValue【消防施設】&#10;一人当たり面積">
          <a:extLst>
            <a:ext uri="{FF2B5EF4-FFF2-40B4-BE49-F238E27FC236}">
              <a16:creationId xmlns:a16="http://schemas.microsoft.com/office/drawing/2014/main" id="{6F269BC6-937D-489F-A804-B0DC0448D577}"/>
            </a:ext>
          </a:extLst>
        </xdr:cNvPr>
        <xdr:cNvSpPr txBox="1"/>
      </xdr:nvSpPr>
      <xdr:spPr>
        <a:xfrm>
          <a:off x="1622686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50233689-53F6-4A84-A369-0130DA75E5A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B7055C7F-6215-45A3-8500-02B1769AD8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2E3A714-C071-4CBB-84CE-3EA22781AD2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F27E29C-9B08-4079-91D2-002A10E5C4A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B90C06FF-88F7-46AB-A23C-4A1F6F8418C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D4387734-31B8-431D-A21A-F269DA857A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890BDB42-D42D-4A43-9E13-6055FDE590C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78BB77C2-378D-4455-B57E-5E26EE9C7A3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CBF0F7C0-DE92-44A3-B32B-8C033CCAAAE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22C1C86-4370-41B5-AF0C-D06D5420EC4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A0F7947-A19F-4E02-A078-43EEB510EE9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497A17EA-923E-44CD-811A-A7413C48D74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5024CE69-0B47-4CBB-8B9F-97D41EFCF55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4D082C8C-517A-4171-BB8E-991E7955D0A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13D7D921-FB5B-4434-859C-B638C028645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BA1F2C9A-BE6D-449B-9F3D-525A99F73A3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A221E252-FE33-4CBF-8163-3ABB8724307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C26B6F5E-1A58-441A-9AA9-6BB7ADBA728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C8AB0C63-B92C-4E7D-ABF1-568A4ED29AE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C5150C7E-EB5E-4906-B509-58D03B1C3B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AF4B3BCE-C52C-48A1-8DE2-E1A1ADD8A72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D1322187-9AF0-4821-BA3E-BDFBC563BD4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20205778-321A-42C5-84D5-EA621897460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455BE3F6-EEAB-4E4D-9EAF-3F802262ECE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89055FA0-3D36-41CA-A399-6D7A23BA820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a:extLst>
            <a:ext uri="{FF2B5EF4-FFF2-40B4-BE49-F238E27FC236}">
              <a16:creationId xmlns:a16="http://schemas.microsoft.com/office/drawing/2014/main" id="{CEFFB7FB-8D7C-4913-8297-6B0DD7E96BE8}"/>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a:extLst>
            <a:ext uri="{FF2B5EF4-FFF2-40B4-BE49-F238E27FC236}">
              <a16:creationId xmlns:a16="http://schemas.microsoft.com/office/drawing/2014/main" id="{0516D8CA-E5B7-445E-AEE5-41C69782B225}"/>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a:extLst>
            <a:ext uri="{FF2B5EF4-FFF2-40B4-BE49-F238E27FC236}">
              <a16:creationId xmlns:a16="http://schemas.microsoft.com/office/drawing/2014/main" id="{9CF83C27-4D37-4D19-BC1A-760C0E3E26BD}"/>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a:extLst>
            <a:ext uri="{FF2B5EF4-FFF2-40B4-BE49-F238E27FC236}">
              <a16:creationId xmlns:a16="http://schemas.microsoft.com/office/drawing/2014/main" id="{CEC27D9C-DCBA-494B-B9E3-5E66C0F4274D}"/>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a:extLst>
            <a:ext uri="{FF2B5EF4-FFF2-40B4-BE49-F238E27FC236}">
              <a16:creationId xmlns:a16="http://schemas.microsoft.com/office/drawing/2014/main" id="{06948BDD-6847-4AF6-8C4E-6C2C7A4362C5}"/>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73" name="【庁舎】&#10;有形固定資産減価償却率平均値テキスト">
          <a:extLst>
            <a:ext uri="{FF2B5EF4-FFF2-40B4-BE49-F238E27FC236}">
              <a16:creationId xmlns:a16="http://schemas.microsoft.com/office/drawing/2014/main" id="{8D15EEC8-F5FF-4496-AEE5-9323B3ADD53D}"/>
            </a:ext>
          </a:extLst>
        </xdr:cNvPr>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a:extLst>
            <a:ext uri="{FF2B5EF4-FFF2-40B4-BE49-F238E27FC236}">
              <a16:creationId xmlns:a16="http://schemas.microsoft.com/office/drawing/2014/main" id="{58268BDB-8E48-4000-B375-6E50084C6E8A}"/>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a:extLst>
            <a:ext uri="{FF2B5EF4-FFF2-40B4-BE49-F238E27FC236}">
              <a16:creationId xmlns:a16="http://schemas.microsoft.com/office/drawing/2014/main" id="{A4430919-7BA1-4FEC-8F59-840373E4D166}"/>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a:extLst>
            <a:ext uri="{FF2B5EF4-FFF2-40B4-BE49-F238E27FC236}">
              <a16:creationId xmlns:a16="http://schemas.microsoft.com/office/drawing/2014/main" id="{E6F1FA9B-9BC2-4696-B7D9-A9CD228F7F51}"/>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7" name="フローチャート: 判断 676">
          <a:extLst>
            <a:ext uri="{FF2B5EF4-FFF2-40B4-BE49-F238E27FC236}">
              <a16:creationId xmlns:a16="http://schemas.microsoft.com/office/drawing/2014/main" id="{8B1EAEEB-0B20-45F3-ADD9-65018D38C24B}"/>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a:extLst>
            <a:ext uri="{FF2B5EF4-FFF2-40B4-BE49-F238E27FC236}">
              <a16:creationId xmlns:a16="http://schemas.microsoft.com/office/drawing/2014/main" id="{88109623-2908-48DF-89B0-FC872F4DA9BD}"/>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EA2071E-DA47-4570-8F77-FE128021586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344B933-FD2A-4C3B-A885-A3902FA5E33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6AA60DA-9B2E-4B1F-AF46-3C8DC62EA92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430B11F-E42E-497E-AF55-8855F8CE8B6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381CAE2-672D-41D7-A80C-B9EDF4ADB43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84" name="楕円 683">
          <a:extLst>
            <a:ext uri="{FF2B5EF4-FFF2-40B4-BE49-F238E27FC236}">
              <a16:creationId xmlns:a16="http://schemas.microsoft.com/office/drawing/2014/main" id="{D6352CCE-698F-463E-BD06-19A2D4B974EE}"/>
            </a:ext>
          </a:extLst>
        </xdr:cNvPr>
        <xdr:cNvSpPr/>
      </xdr:nvSpPr>
      <xdr:spPr>
        <a:xfrm>
          <a:off x="14325600" y="174294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685" name="【庁舎】&#10;有形固定資産減価償却率該当値テキスト">
          <a:extLst>
            <a:ext uri="{FF2B5EF4-FFF2-40B4-BE49-F238E27FC236}">
              <a16:creationId xmlns:a16="http://schemas.microsoft.com/office/drawing/2014/main" id="{195213E7-D572-4E12-8B26-83E9853C3ADD}"/>
            </a:ext>
          </a:extLst>
        </xdr:cNvPr>
        <xdr:cNvSpPr txBox="1"/>
      </xdr:nvSpPr>
      <xdr:spPr>
        <a:xfrm>
          <a:off x="14414500"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86" name="楕円 685">
          <a:extLst>
            <a:ext uri="{FF2B5EF4-FFF2-40B4-BE49-F238E27FC236}">
              <a16:creationId xmlns:a16="http://schemas.microsoft.com/office/drawing/2014/main" id="{12DFFDF2-21BE-4958-ADAE-8E844FF9661A}"/>
            </a:ext>
          </a:extLst>
        </xdr:cNvPr>
        <xdr:cNvSpPr/>
      </xdr:nvSpPr>
      <xdr:spPr>
        <a:xfrm>
          <a:off x="1357884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41911</xdr:rowOff>
    </xdr:to>
    <xdr:cxnSp macro="">
      <xdr:nvCxnSpPr>
        <xdr:cNvPr id="687" name="直線コネクタ 686">
          <a:extLst>
            <a:ext uri="{FF2B5EF4-FFF2-40B4-BE49-F238E27FC236}">
              <a16:creationId xmlns:a16="http://schemas.microsoft.com/office/drawing/2014/main" id="{EF87ED43-DDC4-4A60-916C-3308B79153B2}"/>
            </a:ext>
          </a:extLst>
        </xdr:cNvPr>
        <xdr:cNvCxnSpPr/>
      </xdr:nvCxnSpPr>
      <xdr:spPr>
        <a:xfrm>
          <a:off x="13629640" y="17442180"/>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688" name="楕円 687">
          <a:extLst>
            <a:ext uri="{FF2B5EF4-FFF2-40B4-BE49-F238E27FC236}">
              <a16:creationId xmlns:a16="http://schemas.microsoft.com/office/drawing/2014/main" id="{507B2CFA-F82D-4EEA-877C-FB97C5A563A1}"/>
            </a:ext>
          </a:extLst>
        </xdr:cNvPr>
        <xdr:cNvSpPr/>
      </xdr:nvSpPr>
      <xdr:spPr>
        <a:xfrm>
          <a:off x="128041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105</xdr:row>
      <xdr:rowOff>125186</xdr:rowOff>
    </xdr:to>
    <xdr:cxnSp macro="">
      <xdr:nvCxnSpPr>
        <xdr:cNvPr id="689" name="直線コネクタ 688">
          <a:extLst>
            <a:ext uri="{FF2B5EF4-FFF2-40B4-BE49-F238E27FC236}">
              <a16:creationId xmlns:a16="http://schemas.microsoft.com/office/drawing/2014/main" id="{2DE94BF4-A8A0-4971-B3BA-63985EAA206A}"/>
            </a:ext>
          </a:extLst>
        </xdr:cNvPr>
        <xdr:cNvCxnSpPr/>
      </xdr:nvCxnSpPr>
      <xdr:spPr>
        <a:xfrm flipV="1">
          <a:off x="12854940" y="17442180"/>
          <a:ext cx="774700" cy="28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690" name="楕円 689">
          <a:extLst>
            <a:ext uri="{FF2B5EF4-FFF2-40B4-BE49-F238E27FC236}">
              <a16:creationId xmlns:a16="http://schemas.microsoft.com/office/drawing/2014/main" id="{8B4A46C5-0573-43AD-824B-35FA105E49E3}"/>
            </a:ext>
          </a:extLst>
        </xdr:cNvPr>
        <xdr:cNvSpPr/>
      </xdr:nvSpPr>
      <xdr:spPr>
        <a:xfrm>
          <a:off x="12029440" y="17987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107</xdr:row>
      <xdr:rowOff>100693</xdr:rowOff>
    </xdr:to>
    <xdr:cxnSp macro="">
      <xdr:nvCxnSpPr>
        <xdr:cNvPr id="691" name="直線コネクタ 690">
          <a:extLst>
            <a:ext uri="{FF2B5EF4-FFF2-40B4-BE49-F238E27FC236}">
              <a16:creationId xmlns:a16="http://schemas.microsoft.com/office/drawing/2014/main" id="{91F26044-D247-49D2-BF93-BFC9D9A654F4}"/>
            </a:ext>
          </a:extLst>
        </xdr:cNvPr>
        <xdr:cNvCxnSpPr/>
      </xdr:nvCxnSpPr>
      <xdr:spPr>
        <a:xfrm flipV="1">
          <a:off x="12072620" y="17727386"/>
          <a:ext cx="782320" cy="3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692" name="楕円 691">
          <a:extLst>
            <a:ext uri="{FF2B5EF4-FFF2-40B4-BE49-F238E27FC236}">
              <a16:creationId xmlns:a16="http://schemas.microsoft.com/office/drawing/2014/main" id="{30A25D26-0B68-4DFB-BF30-7B2B658B9CE8}"/>
            </a:ext>
          </a:extLst>
        </xdr:cNvPr>
        <xdr:cNvSpPr/>
      </xdr:nvSpPr>
      <xdr:spPr>
        <a:xfrm>
          <a:off x="1123188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100693</xdr:rowOff>
    </xdr:to>
    <xdr:cxnSp macro="">
      <xdr:nvCxnSpPr>
        <xdr:cNvPr id="693" name="直線コネクタ 692">
          <a:extLst>
            <a:ext uri="{FF2B5EF4-FFF2-40B4-BE49-F238E27FC236}">
              <a16:creationId xmlns:a16="http://schemas.microsoft.com/office/drawing/2014/main" id="{5ED1EC9D-F063-4486-BE78-604F27216559}"/>
            </a:ext>
          </a:extLst>
        </xdr:cNvPr>
        <xdr:cNvCxnSpPr/>
      </xdr:nvCxnSpPr>
      <xdr:spPr>
        <a:xfrm>
          <a:off x="11282680" y="18023478"/>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4" name="n_1aveValue【庁舎】&#10;有形固定資産減価償却率">
          <a:extLst>
            <a:ext uri="{FF2B5EF4-FFF2-40B4-BE49-F238E27FC236}">
              <a16:creationId xmlns:a16="http://schemas.microsoft.com/office/drawing/2014/main" id="{8B9F31D2-B19F-4266-A178-8F33C97B6F86}"/>
            </a:ext>
          </a:extLst>
        </xdr:cNvPr>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5" name="n_2aveValue【庁舎】&#10;有形固定資産減価償却率">
          <a:extLst>
            <a:ext uri="{FF2B5EF4-FFF2-40B4-BE49-F238E27FC236}">
              <a16:creationId xmlns:a16="http://schemas.microsoft.com/office/drawing/2014/main" id="{D7C031B8-6514-4EFB-AB0D-091196163D4E}"/>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6" name="n_3aveValue【庁舎】&#10;有形固定資産減価償却率">
          <a:extLst>
            <a:ext uri="{FF2B5EF4-FFF2-40B4-BE49-F238E27FC236}">
              <a16:creationId xmlns:a16="http://schemas.microsoft.com/office/drawing/2014/main" id="{4E2E62F3-F05F-4DA5-87C2-4A2245D4D8E2}"/>
            </a:ext>
          </a:extLst>
        </xdr:cNvPr>
        <xdr:cNvSpPr txBox="1"/>
      </xdr:nvSpPr>
      <xdr:spPr>
        <a:xfrm>
          <a:off x="1190054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7" name="n_4aveValue【庁舎】&#10;有形固定資産減価償却率">
          <a:extLst>
            <a:ext uri="{FF2B5EF4-FFF2-40B4-BE49-F238E27FC236}">
              <a16:creationId xmlns:a16="http://schemas.microsoft.com/office/drawing/2014/main" id="{5C3A2CF1-13BB-4CC8-932B-952A77A736D7}"/>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698" name="n_1mainValue【庁舎】&#10;有形固定資産減価償却率">
          <a:extLst>
            <a:ext uri="{FF2B5EF4-FFF2-40B4-BE49-F238E27FC236}">
              <a16:creationId xmlns:a16="http://schemas.microsoft.com/office/drawing/2014/main" id="{1867B2CD-13D4-40E9-8AF3-8E74D9E353BC}"/>
            </a:ext>
          </a:extLst>
        </xdr:cNvPr>
        <xdr:cNvSpPr txBox="1"/>
      </xdr:nvSpPr>
      <xdr:spPr>
        <a:xfrm>
          <a:off x="13437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699" name="n_2mainValue【庁舎】&#10;有形固定資産減価償却率">
          <a:extLst>
            <a:ext uri="{FF2B5EF4-FFF2-40B4-BE49-F238E27FC236}">
              <a16:creationId xmlns:a16="http://schemas.microsoft.com/office/drawing/2014/main" id="{2FBF0435-E9B8-4640-80D1-BA357A7902AB}"/>
            </a:ext>
          </a:extLst>
        </xdr:cNvPr>
        <xdr:cNvSpPr txBox="1"/>
      </xdr:nvSpPr>
      <xdr:spPr>
        <a:xfrm>
          <a:off x="126752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700" name="n_3mainValue【庁舎】&#10;有形固定資産減価償却率">
          <a:extLst>
            <a:ext uri="{FF2B5EF4-FFF2-40B4-BE49-F238E27FC236}">
              <a16:creationId xmlns:a16="http://schemas.microsoft.com/office/drawing/2014/main" id="{6E4212B7-1D5A-4FC7-830B-73EE2BFEA1E7}"/>
            </a:ext>
          </a:extLst>
        </xdr:cNvPr>
        <xdr:cNvSpPr txBox="1"/>
      </xdr:nvSpPr>
      <xdr:spPr>
        <a:xfrm>
          <a:off x="11900544" y="1808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701" name="n_4mainValue【庁舎】&#10;有形固定資産減価償却率">
          <a:extLst>
            <a:ext uri="{FF2B5EF4-FFF2-40B4-BE49-F238E27FC236}">
              <a16:creationId xmlns:a16="http://schemas.microsoft.com/office/drawing/2014/main" id="{D43EE0BD-1799-4D70-AADC-725BDF5B0005}"/>
            </a:ext>
          </a:extLst>
        </xdr:cNvPr>
        <xdr:cNvSpPr txBox="1"/>
      </xdr:nvSpPr>
      <xdr:spPr>
        <a:xfrm>
          <a:off x="1110298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15815333-9527-4350-A5BA-89C081AC741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417DB05-6F10-4DB6-BAB5-90DA877F532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4C33C44-E500-4A3D-A244-6AB174B072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38B8E30B-D422-4BF7-9D56-5FF19E3AE34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70C872B-CBF7-4AED-8252-715FB6D31EE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F1BD978D-E721-41AD-AF8F-7EE4729DA88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A8BD9781-2670-420B-ADB6-5819FD5BDB9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713B507-A935-42E4-B082-753223F4218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52C23D0F-607C-4211-A0F5-659386700AE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4FFF473-B2AE-44FD-BE35-5208DB6CF4F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CDAA9F84-74FA-45A2-ACDF-E8E6D06D7CF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E03516DC-6F36-4BF8-B38B-75DACE58905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7A97D0A7-F75F-4172-92B8-4603D2FDB1A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CAACEF43-D0A6-439E-949D-E4E4DB9BC1E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46ACE428-8332-46EF-B3FE-D061BACBD73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8D7BD168-1409-44E7-84FF-1244071960A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F999246D-029D-498D-8BAB-A6535C9F119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DF5B95B2-1A5F-48A9-A4B8-073D4C42EC9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881BD80D-0DA6-4DE7-A998-787DAD463D8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EE6E4E69-B77D-4730-ACFB-0AC9F526462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50DDB439-8AC4-49E2-8B20-1E187EBC948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98038E42-B3FA-4AF1-818D-3C6F53FDCF2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B8B1F216-2F6E-4B35-898B-51A0CCC16E3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29F3F1F9-FAE4-4C1E-8DBF-4D2CE8D6640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4F4D2752-40BA-4926-B428-5FD8ECCD017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a:extLst>
            <a:ext uri="{FF2B5EF4-FFF2-40B4-BE49-F238E27FC236}">
              <a16:creationId xmlns:a16="http://schemas.microsoft.com/office/drawing/2014/main" id="{84D6C42A-160A-470B-8021-2262DEDF942B}"/>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a:extLst>
            <a:ext uri="{FF2B5EF4-FFF2-40B4-BE49-F238E27FC236}">
              <a16:creationId xmlns:a16="http://schemas.microsoft.com/office/drawing/2014/main" id="{EF5EC841-73C1-4EAF-B4A1-0DEBE449DA74}"/>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a:extLst>
            <a:ext uri="{FF2B5EF4-FFF2-40B4-BE49-F238E27FC236}">
              <a16:creationId xmlns:a16="http://schemas.microsoft.com/office/drawing/2014/main" id="{83B3D356-579E-4853-8D33-57816CCC5F33}"/>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a:extLst>
            <a:ext uri="{FF2B5EF4-FFF2-40B4-BE49-F238E27FC236}">
              <a16:creationId xmlns:a16="http://schemas.microsoft.com/office/drawing/2014/main" id="{66F9F304-9020-4D6B-8CED-E59955B3526E}"/>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5A100EE0-CDDD-4E14-B457-E9FB3CB0E590}"/>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2" name="【庁舎】&#10;一人当たり面積平均値テキスト">
          <a:extLst>
            <a:ext uri="{FF2B5EF4-FFF2-40B4-BE49-F238E27FC236}">
              <a16:creationId xmlns:a16="http://schemas.microsoft.com/office/drawing/2014/main" id="{FDD43E54-848F-4CA0-9EE5-28B78D9DCA70}"/>
            </a:ext>
          </a:extLst>
        </xdr:cNvPr>
        <xdr:cNvSpPr txBox="1"/>
      </xdr:nvSpPr>
      <xdr:spPr>
        <a:xfrm>
          <a:off x="19547840" y="1748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a:extLst>
            <a:ext uri="{FF2B5EF4-FFF2-40B4-BE49-F238E27FC236}">
              <a16:creationId xmlns:a16="http://schemas.microsoft.com/office/drawing/2014/main" id="{2BD1C3C1-C19F-4EFC-A575-665AA363FBA7}"/>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a:extLst>
            <a:ext uri="{FF2B5EF4-FFF2-40B4-BE49-F238E27FC236}">
              <a16:creationId xmlns:a16="http://schemas.microsoft.com/office/drawing/2014/main" id="{5D7CEF2F-53A4-462D-98AF-6A7E7160CACF}"/>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a:extLst>
            <a:ext uri="{FF2B5EF4-FFF2-40B4-BE49-F238E27FC236}">
              <a16:creationId xmlns:a16="http://schemas.microsoft.com/office/drawing/2014/main" id="{98B75078-3703-46E7-AACA-4E296A45AFE3}"/>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6" name="フローチャート: 判断 735">
          <a:extLst>
            <a:ext uri="{FF2B5EF4-FFF2-40B4-BE49-F238E27FC236}">
              <a16:creationId xmlns:a16="http://schemas.microsoft.com/office/drawing/2014/main" id="{48A674CB-C603-4137-91F7-874A60B97D26}"/>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7" name="フローチャート: 判断 736">
          <a:extLst>
            <a:ext uri="{FF2B5EF4-FFF2-40B4-BE49-F238E27FC236}">
              <a16:creationId xmlns:a16="http://schemas.microsoft.com/office/drawing/2014/main" id="{18708C48-DF65-424D-993D-25701C27341E}"/>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DD89857-C829-466C-9B12-55CD9D1B5DB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7642C24-3B91-48D4-9F19-167BFFD3503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BF5C4C8-4857-4B35-B02C-C06E7912F07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B40D3EE-D0AD-4B9E-A80F-AB7B0B82B91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D9EFD3F-3991-47A9-A877-56357619227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91258</xdr:rowOff>
    </xdr:from>
    <xdr:to>
      <xdr:col>116</xdr:col>
      <xdr:colOff>114300</xdr:colOff>
      <xdr:row>106</xdr:row>
      <xdr:rowOff>21408</xdr:rowOff>
    </xdr:to>
    <xdr:sp macro="" textlink="">
      <xdr:nvSpPr>
        <xdr:cNvPr id="743" name="楕円 742">
          <a:extLst>
            <a:ext uri="{FF2B5EF4-FFF2-40B4-BE49-F238E27FC236}">
              <a16:creationId xmlns:a16="http://schemas.microsoft.com/office/drawing/2014/main" id="{E668D379-C3E7-4B69-86C5-EEE352F90EE8}"/>
            </a:ext>
          </a:extLst>
        </xdr:cNvPr>
        <xdr:cNvSpPr/>
      </xdr:nvSpPr>
      <xdr:spPr>
        <a:xfrm>
          <a:off x="19458940" y="17693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69685</xdr:rowOff>
    </xdr:from>
    <xdr:ext cx="469744" cy="259045"/>
    <xdr:sp macro="" textlink="">
      <xdr:nvSpPr>
        <xdr:cNvPr id="744" name="【庁舎】&#10;一人当たり面積該当値テキスト">
          <a:extLst>
            <a:ext uri="{FF2B5EF4-FFF2-40B4-BE49-F238E27FC236}">
              <a16:creationId xmlns:a16="http://schemas.microsoft.com/office/drawing/2014/main" id="{8C0262EF-E04E-4FE8-97E2-4BBFF7BA5824}"/>
            </a:ext>
          </a:extLst>
        </xdr:cNvPr>
        <xdr:cNvSpPr txBox="1"/>
      </xdr:nvSpPr>
      <xdr:spPr>
        <a:xfrm>
          <a:off x="19547840" y="176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745" name="楕円 744">
          <a:extLst>
            <a:ext uri="{FF2B5EF4-FFF2-40B4-BE49-F238E27FC236}">
              <a16:creationId xmlns:a16="http://schemas.microsoft.com/office/drawing/2014/main" id="{C36FCF59-F7F7-4C09-BF26-45DDD775B951}"/>
            </a:ext>
          </a:extLst>
        </xdr:cNvPr>
        <xdr:cNvSpPr/>
      </xdr:nvSpPr>
      <xdr:spPr>
        <a:xfrm>
          <a:off x="1873504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142058</xdr:rowOff>
    </xdr:to>
    <xdr:cxnSp macro="">
      <xdr:nvCxnSpPr>
        <xdr:cNvPr id="746" name="直線コネクタ 745">
          <a:extLst>
            <a:ext uri="{FF2B5EF4-FFF2-40B4-BE49-F238E27FC236}">
              <a16:creationId xmlns:a16="http://schemas.microsoft.com/office/drawing/2014/main" id="{3F95BBFD-7382-4B1D-BE9C-1BDFADD9AFAA}"/>
            </a:ext>
          </a:extLst>
        </xdr:cNvPr>
        <xdr:cNvCxnSpPr/>
      </xdr:nvCxnSpPr>
      <xdr:spPr>
        <a:xfrm>
          <a:off x="18778220" y="17743170"/>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21045</xdr:rowOff>
    </xdr:from>
    <xdr:to>
      <xdr:col>107</xdr:col>
      <xdr:colOff>101600</xdr:colOff>
      <xdr:row>106</xdr:row>
      <xdr:rowOff>122645</xdr:rowOff>
    </xdr:to>
    <xdr:sp macro="" textlink="">
      <xdr:nvSpPr>
        <xdr:cNvPr id="747" name="楕円 746">
          <a:extLst>
            <a:ext uri="{FF2B5EF4-FFF2-40B4-BE49-F238E27FC236}">
              <a16:creationId xmlns:a16="http://schemas.microsoft.com/office/drawing/2014/main" id="{9CE0789B-D3BF-4792-9B9D-52D09D6D1B46}"/>
            </a:ext>
          </a:extLst>
        </xdr:cNvPr>
        <xdr:cNvSpPr/>
      </xdr:nvSpPr>
      <xdr:spPr>
        <a:xfrm>
          <a:off x="17937480" y="177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106</xdr:row>
      <xdr:rowOff>71845</xdr:rowOff>
    </xdr:to>
    <xdr:cxnSp macro="">
      <xdr:nvCxnSpPr>
        <xdr:cNvPr id="748" name="直線コネクタ 747">
          <a:extLst>
            <a:ext uri="{FF2B5EF4-FFF2-40B4-BE49-F238E27FC236}">
              <a16:creationId xmlns:a16="http://schemas.microsoft.com/office/drawing/2014/main" id="{7306E382-8BF7-46D4-A26E-4390262F7D2A}"/>
            </a:ext>
          </a:extLst>
        </xdr:cNvPr>
        <xdr:cNvCxnSpPr/>
      </xdr:nvCxnSpPr>
      <xdr:spPr>
        <a:xfrm flipV="1">
          <a:off x="17988280" y="17743170"/>
          <a:ext cx="789940" cy="9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49" name="楕円 748">
          <a:extLst>
            <a:ext uri="{FF2B5EF4-FFF2-40B4-BE49-F238E27FC236}">
              <a16:creationId xmlns:a16="http://schemas.microsoft.com/office/drawing/2014/main" id="{1E94D396-92BD-45AF-863A-584DE1E8E354}"/>
            </a:ext>
          </a:extLst>
        </xdr:cNvPr>
        <xdr:cNvSpPr/>
      </xdr:nvSpPr>
      <xdr:spPr>
        <a:xfrm>
          <a:off x="171627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71845</xdr:rowOff>
    </xdr:from>
    <xdr:to>
      <xdr:col>107</xdr:col>
      <xdr:colOff>50800</xdr:colOff>
      <xdr:row>106</xdr:row>
      <xdr:rowOff>72934</xdr:rowOff>
    </xdr:to>
    <xdr:cxnSp macro="">
      <xdr:nvCxnSpPr>
        <xdr:cNvPr id="750" name="直線コネクタ 749">
          <a:extLst>
            <a:ext uri="{FF2B5EF4-FFF2-40B4-BE49-F238E27FC236}">
              <a16:creationId xmlns:a16="http://schemas.microsoft.com/office/drawing/2014/main" id="{542BFD26-EE83-4236-B4A2-0F45CD69B3DA}"/>
            </a:ext>
          </a:extLst>
        </xdr:cNvPr>
        <xdr:cNvCxnSpPr/>
      </xdr:nvCxnSpPr>
      <xdr:spPr>
        <a:xfrm flipV="1">
          <a:off x="17213580" y="17841685"/>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29755</xdr:rowOff>
    </xdr:from>
    <xdr:to>
      <xdr:col>98</xdr:col>
      <xdr:colOff>38100</xdr:colOff>
      <xdr:row>106</xdr:row>
      <xdr:rowOff>131355</xdr:rowOff>
    </xdr:to>
    <xdr:sp macro="" textlink="">
      <xdr:nvSpPr>
        <xdr:cNvPr id="751" name="楕円 750">
          <a:extLst>
            <a:ext uri="{FF2B5EF4-FFF2-40B4-BE49-F238E27FC236}">
              <a16:creationId xmlns:a16="http://schemas.microsoft.com/office/drawing/2014/main" id="{E1B9ED05-DAF1-4443-91D9-E08737DC0721}"/>
            </a:ext>
          </a:extLst>
        </xdr:cNvPr>
        <xdr:cNvSpPr/>
      </xdr:nvSpPr>
      <xdr:spPr>
        <a:xfrm>
          <a:off x="16388080" y="17799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80555</xdr:rowOff>
    </xdr:to>
    <xdr:cxnSp macro="">
      <xdr:nvCxnSpPr>
        <xdr:cNvPr id="752" name="直線コネクタ 751">
          <a:extLst>
            <a:ext uri="{FF2B5EF4-FFF2-40B4-BE49-F238E27FC236}">
              <a16:creationId xmlns:a16="http://schemas.microsoft.com/office/drawing/2014/main" id="{85795EA4-8A3F-40C8-8932-FFDC468C98F9}"/>
            </a:ext>
          </a:extLst>
        </xdr:cNvPr>
        <xdr:cNvCxnSpPr/>
      </xdr:nvCxnSpPr>
      <xdr:spPr>
        <a:xfrm flipV="1">
          <a:off x="16431260" y="17842774"/>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3" name="n_1aveValue【庁舎】&#10;一人当たり面積">
          <a:extLst>
            <a:ext uri="{FF2B5EF4-FFF2-40B4-BE49-F238E27FC236}">
              <a16:creationId xmlns:a16="http://schemas.microsoft.com/office/drawing/2014/main" id="{B6AC2B37-6354-4DCD-82EE-C692AD6EB31E}"/>
            </a:ext>
          </a:extLst>
        </xdr:cNvPr>
        <xdr:cNvSpPr txBox="1"/>
      </xdr:nvSpPr>
      <xdr:spPr>
        <a:xfrm>
          <a:off x="18561127" y="174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4" name="n_2aveValue【庁舎】&#10;一人当たり面積">
          <a:extLst>
            <a:ext uri="{FF2B5EF4-FFF2-40B4-BE49-F238E27FC236}">
              <a16:creationId xmlns:a16="http://schemas.microsoft.com/office/drawing/2014/main" id="{FA3C58DB-117A-4926-B0F8-8D4359D7D189}"/>
            </a:ext>
          </a:extLst>
        </xdr:cNvPr>
        <xdr:cNvSpPr txBox="1"/>
      </xdr:nvSpPr>
      <xdr:spPr>
        <a:xfrm>
          <a:off x="17776267" y="174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5" name="n_3aveValue【庁舎】&#10;一人当たり面積">
          <a:extLst>
            <a:ext uri="{FF2B5EF4-FFF2-40B4-BE49-F238E27FC236}">
              <a16:creationId xmlns:a16="http://schemas.microsoft.com/office/drawing/2014/main" id="{DAF428C1-08D7-47FB-A94F-6D069417CAD1}"/>
            </a:ext>
          </a:extLst>
        </xdr:cNvPr>
        <xdr:cNvSpPr txBox="1"/>
      </xdr:nvSpPr>
      <xdr:spPr>
        <a:xfrm>
          <a:off x="17001567" y="174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6" name="n_4aveValue【庁舎】&#10;一人当たり面積">
          <a:extLst>
            <a:ext uri="{FF2B5EF4-FFF2-40B4-BE49-F238E27FC236}">
              <a16:creationId xmlns:a16="http://schemas.microsoft.com/office/drawing/2014/main" id="{8C933290-FC46-4125-B13A-C699916A0294}"/>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757" name="n_1mainValue【庁舎】&#10;一人当たり面積">
          <a:extLst>
            <a:ext uri="{FF2B5EF4-FFF2-40B4-BE49-F238E27FC236}">
              <a16:creationId xmlns:a16="http://schemas.microsoft.com/office/drawing/2014/main" id="{F79B8D33-1FEC-40E4-8242-6725D2A9D487}"/>
            </a:ext>
          </a:extLst>
        </xdr:cNvPr>
        <xdr:cNvSpPr txBox="1"/>
      </xdr:nvSpPr>
      <xdr:spPr>
        <a:xfrm>
          <a:off x="1856112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113772</xdr:rowOff>
    </xdr:from>
    <xdr:ext cx="469744" cy="259045"/>
    <xdr:sp macro="" textlink="">
      <xdr:nvSpPr>
        <xdr:cNvPr id="758" name="n_2mainValue【庁舎】&#10;一人当たり面積">
          <a:extLst>
            <a:ext uri="{FF2B5EF4-FFF2-40B4-BE49-F238E27FC236}">
              <a16:creationId xmlns:a16="http://schemas.microsoft.com/office/drawing/2014/main" id="{39A896DB-C59C-4908-B88F-CAEA82CA65B0}"/>
            </a:ext>
          </a:extLst>
        </xdr:cNvPr>
        <xdr:cNvSpPr txBox="1"/>
      </xdr:nvSpPr>
      <xdr:spPr>
        <a:xfrm>
          <a:off x="17776267" y="1788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759" name="n_3mainValue【庁舎】&#10;一人当たり面積">
          <a:extLst>
            <a:ext uri="{FF2B5EF4-FFF2-40B4-BE49-F238E27FC236}">
              <a16:creationId xmlns:a16="http://schemas.microsoft.com/office/drawing/2014/main" id="{50CA9213-B570-48E1-B4A8-62FF480E9263}"/>
            </a:ext>
          </a:extLst>
        </xdr:cNvPr>
        <xdr:cNvSpPr txBox="1"/>
      </xdr:nvSpPr>
      <xdr:spPr>
        <a:xfrm>
          <a:off x="170015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122482</xdr:rowOff>
    </xdr:from>
    <xdr:ext cx="469744" cy="259045"/>
    <xdr:sp macro="" textlink="">
      <xdr:nvSpPr>
        <xdr:cNvPr id="760" name="n_4mainValue【庁舎】&#10;一人当たり面積">
          <a:extLst>
            <a:ext uri="{FF2B5EF4-FFF2-40B4-BE49-F238E27FC236}">
              <a16:creationId xmlns:a16="http://schemas.microsoft.com/office/drawing/2014/main" id="{A0B3B0AF-0DEB-4E3F-85B4-67FE2BF4CAF7}"/>
            </a:ext>
          </a:extLst>
        </xdr:cNvPr>
        <xdr:cNvSpPr txBox="1"/>
      </xdr:nvSpPr>
      <xdr:spPr>
        <a:xfrm>
          <a:off x="16226867" y="1789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D83054CA-6096-465B-80BB-C0C35ABA9D1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690AC6F0-6179-4EF8-8909-8EFD6F57A90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ECC58BBF-9953-4E04-ACD0-C73B32631F4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類似団体と比較して特に有形固定資産減価償却率が高くなっている施設は、一般廃棄物処理施設、体育館・プール及び保健センター・保健所である。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一般廃棄物処理施設については、泉佐野市と共同設置している泉佐野市田尻町清掃施設組合の焼却炉が老朽化していることが要因であり、現在、新炉の建設を進めているところである。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体育館・プールについては、令和元年度に体育施設である多目的グラウンドの施設改修工事を行ったため、有形固定資産減価償却率が改善しているが、類似団体と比較すると依然高い状況にある。</a:t>
          </a:r>
        </a:p>
        <a:p>
          <a:r>
            <a:rPr kumimoji="1" lang="ja-JP" altLang="en-US" sz="1300">
              <a:latin typeface="ＭＳ Ｐゴシック" panose="020B0600070205080204" pitchFamily="50" charset="-128"/>
              <a:ea typeface="ＭＳ Ｐゴシック" panose="020B0600070205080204" pitchFamily="50" charset="-128"/>
            </a:rPr>
            <a:t>　保健センターは、平成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年に建設されて以降一度も大規模改修を行っておらず、今後は令和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年度に策定された個別施設計画に基づき、計画的に維持管理を行っていく予定である。</a:t>
          </a:r>
        </a:p>
        <a:p>
          <a:r>
            <a:rPr kumimoji="1" lang="ja-JP" altLang="en-US" sz="1300">
              <a:latin typeface="ＭＳ Ｐゴシック" panose="020B0600070205080204" pitchFamily="50" charset="-128"/>
              <a:ea typeface="ＭＳ Ｐゴシック" panose="020B0600070205080204" pitchFamily="50" charset="-128"/>
            </a:rPr>
            <a:t>　庁舎については、令和元年から大規模改修を行っているため、有形固定資産減価償却率が改善した。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6165576</v>
      </c>
      <c r="BO4" s="371"/>
      <c r="BP4" s="371"/>
      <c r="BQ4" s="371"/>
      <c r="BR4" s="371"/>
      <c r="BS4" s="371"/>
      <c r="BT4" s="371"/>
      <c r="BU4" s="372"/>
      <c r="BV4" s="370">
        <v>6694441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13.8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5562234</v>
      </c>
      <c r="BO5" s="408"/>
      <c r="BP5" s="408"/>
      <c r="BQ5" s="408"/>
      <c r="BR5" s="408"/>
      <c r="BS5" s="408"/>
      <c r="BT5" s="408"/>
      <c r="BU5" s="409"/>
      <c r="BV5" s="407">
        <v>6097947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74.2</v>
      </c>
      <c r="CU5" s="405"/>
      <c r="CV5" s="405"/>
      <c r="CW5" s="405"/>
      <c r="CX5" s="405"/>
      <c r="CY5" s="405"/>
      <c r="CZ5" s="405"/>
      <c r="DA5" s="406"/>
      <c r="DB5" s="404">
        <v>70.099999999999994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603342</v>
      </c>
      <c r="BO6" s="408"/>
      <c r="BP6" s="408"/>
      <c r="BQ6" s="408"/>
      <c r="BR6" s="408"/>
      <c r="BS6" s="408"/>
      <c r="BT6" s="408"/>
      <c r="BU6" s="409"/>
      <c r="BV6" s="407">
        <v>596494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74.2</v>
      </c>
      <c r="CU6" s="445"/>
      <c r="CV6" s="445"/>
      <c r="CW6" s="445"/>
      <c r="CX6" s="445"/>
      <c r="CY6" s="445"/>
      <c r="CZ6" s="445"/>
      <c r="DA6" s="446"/>
      <c r="DB6" s="444">
        <v>70.099999999999994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65338</v>
      </c>
      <c r="BO7" s="408"/>
      <c r="BP7" s="408"/>
      <c r="BQ7" s="408"/>
      <c r="BR7" s="408"/>
      <c r="BS7" s="408"/>
      <c r="BT7" s="408"/>
      <c r="BU7" s="409"/>
      <c r="BV7" s="407">
        <v>44709</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4029988</v>
      </c>
      <c r="CU7" s="408"/>
      <c r="CV7" s="408"/>
      <c r="CW7" s="408"/>
      <c r="CX7" s="408"/>
      <c r="CY7" s="408"/>
      <c r="CZ7" s="408"/>
      <c r="DA7" s="409"/>
      <c r="DB7" s="407">
        <v>4006778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538004</v>
      </c>
      <c r="BO8" s="408"/>
      <c r="BP8" s="408"/>
      <c r="BQ8" s="408"/>
      <c r="BR8" s="408"/>
      <c r="BS8" s="408"/>
      <c r="BT8" s="408"/>
      <c r="BU8" s="409"/>
      <c r="BV8" s="407">
        <v>551785</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1.3</v>
      </c>
      <c r="CU8" s="448"/>
      <c r="CV8" s="448"/>
      <c r="CW8" s="448"/>
      <c r="CX8" s="448"/>
      <c r="CY8" s="448"/>
      <c r="CZ8" s="448"/>
      <c r="DA8" s="449"/>
      <c r="DB8" s="447">
        <v>1.43</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8434</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-13781</v>
      </c>
      <c r="BO9" s="408"/>
      <c r="BP9" s="408"/>
      <c r="BQ9" s="408"/>
      <c r="BR9" s="408"/>
      <c r="BS9" s="408"/>
      <c r="BT9" s="408"/>
      <c r="BU9" s="409"/>
      <c r="BV9" s="407">
        <v>148940</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8417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108</v>
      </c>
      <c r="AV10" s="440"/>
      <c r="AW10" s="440"/>
      <c r="AX10" s="440"/>
      <c r="AY10" s="441" t="s">
        <v>124</v>
      </c>
      <c r="AZ10" s="442"/>
      <c r="BA10" s="442"/>
      <c r="BB10" s="442"/>
      <c r="BC10" s="442"/>
      <c r="BD10" s="442"/>
      <c r="BE10" s="442"/>
      <c r="BF10" s="442"/>
      <c r="BG10" s="442"/>
      <c r="BH10" s="442"/>
      <c r="BI10" s="442"/>
      <c r="BJ10" s="442"/>
      <c r="BK10" s="442"/>
      <c r="BL10" s="442"/>
      <c r="BM10" s="443"/>
      <c r="BN10" s="407">
        <v>276083</v>
      </c>
      <c r="BO10" s="408"/>
      <c r="BP10" s="408"/>
      <c r="BQ10" s="408"/>
      <c r="BR10" s="408"/>
      <c r="BS10" s="408"/>
      <c r="BT10" s="408"/>
      <c r="BU10" s="409"/>
      <c r="BV10" s="407">
        <v>507073</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108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8498</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108</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8363</v>
      </c>
      <c r="S13" s="492"/>
      <c r="T13" s="492"/>
      <c r="U13" s="492"/>
      <c r="V13" s="493"/>
      <c r="W13" s="423" t="s">
        <v>141</v>
      </c>
      <c r="X13" s="424"/>
      <c r="Y13" s="424"/>
      <c r="Z13" s="424"/>
      <c r="AA13" s="424"/>
      <c r="AB13" s="414"/>
      <c r="AC13" s="458">
        <v>52</v>
      </c>
      <c r="AD13" s="459"/>
      <c r="AE13" s="459"/>
      <c r="AF13" s="459"/>
      <c r="AG13" s="501"/>
      <c r="AH13" s="458">
        <v>71</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262302</v>
      </c>
      <c r="BO13" s="408"/>
      <c r="BP13" s="408"/>
      <c r="BQ13" s="408"/>
      <c r="BR13" s="408"/>
      <c r="BS13" s="408"/>
      <c r="BT13" s="408"/>
      <c r="BU13" s="409"/>
      <c r="BV13" s="407">
        <v>656013</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8492</v>
      </c>
      <c r="S14" s="492"/>
      <c r="T14" s="492"/>
      <c r="U14" s="492"/>
      <c r="V14" s="493"/>
      <c r="W14" s="397"/>
      <c r="X14" s="398"/>
      <c r="Y14" s="398"/>
      <c r="Z14" s="398"/>
      <c r="AA14" s="398"/>
      <c r="AB14" s="387"/>
      <c r="AC14" s="494">
        <v>1.3</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8386</v>
      </c>
      <c r="S15" s="492"/>
      <c r="T15" s="492"/>
      <c r="U15" s="492"/>
      <c r="V15" s="493"/>
      <c r="W15" s="423" t="s">
        <v>149</v>
      </c>
      <c r="X15" s="424"/>
      <c r="Y15" s="424"/>
      <c r="Z15" s="424"/>
      <c r="AA15" s="424"/>
      <c r="AB15" s="414"/>
      <c r="AC15" s="458">
        <v>651</v>
      </c>
      <c r="AD15" s="459"/>
      <c r="AE15" s="459"/>
      <c r="AF15" s="459"/>
      <c r="AG15" s="501"/>
      <c r="AH15" s="458">
        <v>588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3085964</v>
      </c>
      <c r="BO15" s="371"/>
      <c r="BP15" s="371"/>
      <c r="BQ15" s="371"/>
      <c r="BR15" s="371"/>
      <c r="BS15" s="371"/>
      <c r="BT15" s="371"/>
      <c r="BU15" s="372"/>
      <c r="BV15" s="370">
        <v>3063975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16.899999999999999</v>
      </c>
      <c r="AD16" s="495"/>
      <c r="AE16" s="495"/>
      <c r="AF16" s="495"/>
      <c r="AG16" s="496"/>
      <c r="AH16" s="494">
        <v>15.8</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2491095</v>
      </c>
      <c r="BO16" s="408"/>
      <c r="BP16" s="408"/>
      <c r="BQ16" s="408"/>
      <c r="BR16" s="408"/>
      <c r="BS16" s="408"/>
      <c r="BT16" s="408"/>
      <c r="BU16" s="409"/>
      <c r="BV16" s="407">
        <v>2471761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3157</v>
      </c>
      <c r="AD17" s="459"/>
      <c r="AE17" s="459"/>
      <c r="AF17" s="459"/>
      <c r="AG17" s="501"/>
      <c r="AH17" s="458">
        <v>3069</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4029988</v>
      </c>
      <c r="BO17" s="408"/>
      <c r="BP17" s="408"/>
      <c r="BQ17" s="408"/>
      <c r="BR17" s="408"/>
      <c r="BS17" s="408"/>
      <c r="BT17" s="408"/>
      <c r="BU17" s="409"/>
      <c r="BV17" s="407">
        <v>4006778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5.62</v>
      </c>
      <c r="M18" s="531"/>
      <c r="N18" s="531"/>
      <c r="O18" s="531"/>
      <c r="P18" s="531"/>
      <c r="Q18" s="531"/>
      <c r="R18" s="532"/>
      <c r="S18" s="532"/>
      <c r="T18" s="532"/>
      <c r="U18" s="532"/>
      <c r="V18" s="533"/>
      <c r="W18" s="425"/>
      <c r="X18" s="426"/>
      <c r="Y18" s="426"/>
      <c r="Z18" s="426"/>
      <c r="AA18" s="426"/>
      <c r="AB18" s="417"/>
      <c r="AC18" s="534">
        <v>81.8</v>
      </c>
      <c r="AD18" s="535"/>
      <c r="AE18" s="535"/>
      <c r="AF18" s="535"/>
      <c r="AG18" s="536"/>
      <c r="AH18" s="534">
        <v>82.3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3106348</v>
      </c>
      <c r="BO18" s="408"/>
      <c r="BP18" s="408"/>
      <c r="BQ18" s="408"/>
      <c r="BR18" s="408"/>
      <c r="BS18" s="408"/>
      <c r="BT18" s="408"/>
      <c r="BU18" s="409"/>
      <c r="BV18" s="407">
        <v>3062797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1501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4845129</v>
      </c>
      <c r="BO19" s="408"/>
      <c r="BP19" s="408"/>
      <c r="BQ19" s="408"/>
      <c r="BR19" s="408"/>
      <c r="BS19" s="408"/>
      <c r="BT19" s="408"/>
      <c r="BU19" s="409"/>
      <c r="BV19" s="407">
        <v>4873988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3734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171779</v>
      </c>
      <c r="BO22" s="371"/>
      <c r="BP22" s="371"/>
      <c r="BQ22" s="371"/>
      <c r="BR22" s="371"/>
      <c r="BS22" s="371"/>
      <c r="BT22" s="371"/>
      <c r="BU22" s="372"/>
      <c r="BV22" s="370">
        <v>230938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171779</v>
      </c>
      <c r="BO23" s="408"/>
      <c r="BP23" s="408"/>
      <c r="BQ23" s="408"/>
      <c r="BR23" s="408"/>
      <c r="BS23" s="408"/>
      <c r="BT23" s="408"/>
      <c r="BU23" s="409"/>
      <c r="BV23" s="407">
        <v>230938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6520</v>
      </c>
      <c r="R24" s="459"/>
      <c r="S24" s="459"/>
      <c r="T24" s="459"/>
      <c r="U24" s="459"/>
      <c r="V24" s="501"/>
      <c r="W24" s="553"/>
      <c r="X24" s="554"/>
      <c r="Y24" s="555"/>
      <c r="Z24" s="457" t="s">
        <v>174</v>
      </c>
      <c r="AA24" s="437"/>
      <c r="AB24" s="437"/>
      <c r="AC24" s="437"/>
      <c r="AD24" s="437"/>
      <c r="AE24" s="437"/>
      <c r="AF24" s="437"/>
      <c r="AG24" s="438"/>
      <c r="AH24" s="458">
        <v>98</v>
      </c>
      <c r="AI24" s="459"/>
      <c r="AJ24" s="459"/>
      <c r="AK24" s="459"/>
      <c r="AL24" s="501"/>
      <c r="AM24" s="458">
        <v>329084</v>
      </c>
      <c r="AN24" s="459"/>
      <c r="AO24" s="459"/>
      <c r="AP24" s="459"/>
      <c r="AQ24" s="459"/>
      <c r="AR24" s="501"/>
      <c r="AS24" s="458">
        <v>3358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171779</v>
      </c>
      <c r="BO24" s="408"/>
      <c r="BP24" s="408"/>
      <c r="BQ24" s="408"/>
      <c r="BR24" s="408"/>
      <c r="BS24" s="408"/>
      <c r="BT24" s="408"/>
      <c r="BU24" s="409"/>
      <c r="BV24" s="407">
        <v>230938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6170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132</v>
      </c>
      <c r="AN25" s="459"/>
      <c r="AO25" s="459"/>
      <c r="AP25" s="459"/>
      <c r="AQ25" s="459"/>
      <c r="AR25" s="501"/>
      <c r="AS25" s="458" t="s">
        <v>132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477474</v>
      </c>
      <c r="BO25" s="371"/>
      <c r="BP25" s="371"/>
      <c r="BQ25" s="371"/>
      <c r="BR25" s="371"/>
      <c r="BS25" s="371"/>
      <c r="BT25" s="371"/>
      <c r="BU25" s="372"/>
      <c r="BV25" s="370">
        <v>876483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5630</v>
      </c>
      <c r="R26" s="459"/>
      <c r="S26" s="459"/>
      <c r="T26" s="459"/>
      <c r="U26" s="459"/>
      <c r="V26" s="501"/>
      <c r="W26" s="553"/>
      <c r="X26" s="554"/>
      <c r="Y26" s="555"/>
      <c r="Z26" s="457" t="s">
        <v>181</v>
      </c>
      <c r="AA26" s="559"/>
      <c r="AB26" s="559"/>
      <c r="AC26" s="559"/>
      <c r="AD26" s="559"/>
      <c r="AE26" s="559"/>
      <c r="AF26" s="559"/>
      <c r="AG26" s="560"/>
      <c r="AH26" s="458">
        <v>3</v>
      </c>
      <c r="AI26" s="459"/>
      <c r="AJ26" s="459"/>
      <c r="AK26" s="459"/>
      <c r="AL26" s="501"/>
      <c r="AM26" s="458">
        <v>9870</v>
      </c>
      <c r="AN26" s="459"/>
      <c r="AO26" s="459"/>
      <c r="AP26" s="459"/>
      <c r="AQ26" s="459"/>
      <c r="AR26" s="501"/>
      <c r="AS26" s="458">
        <v>3290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3140</v>
      </c>
      <c r="R27" s="459"/>
      <c r="S27" s="459"/>
      <c r="T27" s="459"/>
      <c r="U27" s="459"/>
      <c r="V27" s="501"/>
      <c r="W27" s="553"/>
      <c r="X27" s="554"/>
      <c r="Y27" s="555"/>
      <c r="Z27" s="457" t="s">
        <v>184</v>
      </c>
      <c r="AA27" s="437"/>
      <c r="AB27" s="437"/>
      <c r="AC27" s="437"/>
      <c r="AD27" s="437"/>
      <c r="AE27" s="437"/>
      <c r="AF27" s="437"/>
      <c r="AG27" s="438"/>
      <c r="AH27" s="458">
        <v>14</v>
      </c>
      <c r="AI27" s="459"/>
      <c r="AJ27" s="459"/>
      <c r="AK27" s="459"/>
      <c r="AL27" s="501"/>
      <c r="AM27" s="458">
        <v>43681</v>
      </c>
      <c r="AN27" s="459"/>
      <c r="AO27" s="459"/>
      <c r="AP27" s="459"/>
      <c r="AQ27" s="459"/>
      <c r="AR27" s="501"/>
      <c r="AS27" s="458">
        <v>3120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132</v>
      </c>
      <c r="BO27" s="527"/>
      <c r="BP27" s="527"/>
      <c r="BQ27" s="527"/>
      <c r="BR27" s="527"/>
      <c r="BS27" s="527"/>
      <c r="BT27" s="527"/>
      <c r="BU27" s="528"/>
      <c r="BV27" s="526" t="s">
        <v>178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2760</v>
      </c>
      <c r="R28" s="459"/>
      <c r="S28" s="459"/>
      <c r="T28" s="459"/>
      <c r="U28" s="459"/>
      <c r="V28" s="501"/>
      <c r="W28" s="553"/>
      <c r="X28" s="554"/>
      <c r="Y28" s="555"/>
      <c r="Z28" s="457" t="s">
        <v>187</v>
      </c>
      <c r="AA28" s="437"/>
      <c r="AB28" s="437"/>
      <c r="AC28" s="437"/>
      <c r="AD28" s="437"/>
      <c r="AE28" s="437"/>
      <c r="AF28" s="437"/>
      <c r="AG28" s="438"/>
      <c r="AH28" s="458" t="s">
        <v>178</v>
      </c>
      <c r="AI28" s="459"/>
      <c r="AJ28" s="459"/>
      <c r="AK28" s="459"/>
      <c r="AL28" s="501"/>
      <c r="AM28" s="458" t="s">
        <v>178</v>
      </c>
      <c r="AN28" s="459"/>
      <c r="AO28" s="459"/>
      <c r="AP28" s="459"/>
      <c r="AQ28" s="459"/>
      <c r="AR28" s="501"/>
      <c r="AS28" s="458" t="s">
        <v>132</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4770838</v>
      </c>
      <c r="BO28" s="371"/>
      <c r="BP28" s="371"/>
      <c r="BQ28" s="371"/>
      <c r="BR28" s="371"/>
      <c r="BS28" s="371"/>
      <c r="BT28" s="371"/>
      <c r="BU28" s="372"/>
      <c r="BV28" s="370">
        <v>4494755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8</v>
      </c>
      <c r="M29" s="459"/>
      <c r="N29" s="459"/>
      <c r="O29" s="459"/>
      <c r="P29" s="501"/>
      <c r="Q29" s="458">
        <v>2660</v>
      </c>
      <c r="R29" s="459"/>
      <c r="S29" s="459"/>
      <c r="T29" s="459"/>
      <c r="U29" s="459"/>
      <c r="V29" s="501"/>
      <c r="W29" s="556"/>
      <c r="X29" s="557"/>
      <c r="Y29" s="558"/>
      <c r="Z29" s="457" t="s">
        <v>190</v>
      </c>
      <c r="AA29" s="437"/>
      <c r="AB29" s="437"/>
      <c r="AC29" s="437"/>
      <c r="AD29" s="437"/>
      <c r="AE29" s="437"/>
      <c r="AF29" s="437"/>
      <c r="AG29" s="438"/>
      <c r="AH29" s="458">
        <v>112</v>
      </c>
      <c r="AI29" s="459"/>
      <c r="AJ29" s="459"/>
      <c r="AK29" s="459"/>
      <c r="AL29" s="501"/>
      <c r="AM29" s="458">
        <v>372765</v>
      </c>
      <c r="AN29" s="459"/>
      <c r="AO29" s="459"/>
      <c r="AP29" s="459"/>
      <c r="AQ29" s="459"/>
      <c r="AR29" s="501"/>
      <c r="AS29" s="458">
        <v>3328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178</v>
      </c>
      <c r="BO29" s="408"/>
      <c r="BP29" s="408"/>
      <c r="BQ29" s="408"/>
      <c r="BR29" s="408"/>
      <c r="BS29" s="408"/>
      <c r="BT29" s="408"/>
      <c r="BU29" s="409"/>
      <c r="BV29" s="407" t="s">
        <v>178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5310873</v>
      </c>
      <c r="BO30" s="527"/>
      <c r="BP30" s="527"/>
      <c r="BQ30" s="527"/>
      <c r="BR30" s="527"/>
      <c r="BS30" s="527"/>
      <c r="BT30" s="527"/>
      <c r="BU30" s="528"/>
      <c r="BV30" s="526">
        <v>5373553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大阪府後期高齢者医療広域連合（一般会計）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大阪府後期高齢者医療広域連合（後期高齢者医療特別会計）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大阪広域水道企業団（水道事業会計）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大阪広域水道企業団（工業用水道事業会計）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泉佐野市田尻町清掃施設組合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泉州南消防組合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Kre9nn9psJMeCXUqHak/oQa7UmwygFE8d0Y8sWPURoZgkRDCmhVpXUxvBOVPRw/fltelP+jskeVDd+h1zoFUg==" saltValue="94CmmThrlIRWMx/Z/La5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3793298</v>
      </c>
      <c r="S5" s="613"/>
      <c r="T5" s="613"/>
      <c r="U5" s="613"/>
      <c r="V5" s="613"/>
      <c r="W5" s="613"/>
      <c r="X5" s="613"/>
      <c r="Y5" s="614"/>
      <c r="Z5" s="615">
        <v>61.5</v>
      </c>
      <c r="AA5" s="615"/>
      <c r="AB5" s="615"/>
      <c r="AC5" s="615"/>
      <c r="AD5" s="616">
        <v>3793298</v>
      </c>
      <c r="AE5" s="616"/>
      <c r="AF5" s="616"/>
      <c r="AG5" s="616"/>
      <c r="AH5" s="616"/>
      <c r="AI5" s="616"/>
      <c r="AJ5" s="616"/>
      <c r="AK5" s="616"/>
      <c r="AL5" s="617">
        <v>90.6</v>
      </c>
      <c r="AM5" s="618"/>
      <c r="AN5" s="618"/>
      <c r="AO5" s="619"/>
      <c r="AP5" s="609" t="s">
        <v>229</v>
      </c>
      <c r="AQ5" s="610"/>
      <c r="AR5" s="610"/>
      <c r="AS5" s="610"/>
      <c r="AT5" s="610"/>
      <c r="AU5" s="610"/>
      <c r="AV5" s="610"/>
      <c r="AW5" s="610"/>
      <c r="AX5" s="610"/>
      <c r="AY5" s="610"/>
      <c r="AZ5" s="610"/>
      <c r="BA5" s="610"/>
      <c r="BB5" s="610"/>
      <c r="BC5" s="610"/>
      <c r="BD5" s="610"/>
      <c r="BE5" s="610"/>
      <c r="BF5" s="611"/>
      <c r="BG5" s="623">
        <v>3793298</v>
      </c>
      <c r="BH5" s="624"/>
      <c r="BI5" s="624"/>
      <c r="BJ5" s="624"/>
      <c r="BK5" s="624"/>
      <c r="BL5" s="624"/>
      <c r="BM5" s="624"/>
      <c r="BN5" s="625"/>
      <c r="BO5" s="626">
        <v>100</v>
      </c>
      <c r="BP5" s="626"/>
      <c r="BQ5" s="626"/>
      <c r="BR5" s="626"/>
      <c r="BS5" s="627" t="s">
        <v>132</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57360</v>
      </c>
      <c r="S6" s="624"/>
      <c r="T6" s="624"/>
      <c r="U6" s="624"/>
      <c r="V6" s="624"/>
      <c r="W6" s="624"/>
      <c r="X6" s="624"/>
      <c r="Y6" s="625"/>
      <c r="Z6" s="626">
        <v>0.9</v>
      </c>
      <c r="AA6" s="626"/>
      <c r="AB6" s="626"/>
      <c r="AC6" s="626"/>
      <c r="AD6" s="627">
        <v>57360</v>
      </c>
      <c r="AE6" s="627"/>
      <c r="AF6" s="627"/>
      <c r="AG6" s="627"/>
      <c r="AH6" s="627"/>
      <c r="AI6" s="627"/>
      <c r="AJ6" s="627"/>
      <c r="AK6" s="627"/>
      <c r="AL6" s="628">
        <v>1.4</v>
      </c>
      <c r="AM6" s="629"/>
      <c r="AN6" s="629"/>
      <c r="AO6" s="630"/>
      <c r="AP6" s="620" t="s">
        <v>234</v>
      </c>
      <c r="AQ6" s="621"/>
      <c r="AR6" s="621"/>
      <c r="AS6" s="621"/>
      <c r="AT6" s="621"/>
      <c r="AU6" s="621"/>
      <c r="AV6" s="621"/>
      <c r="AW6" s="621"/>
      <c r="AX6" s="621"/>
      <c r="AY6" s="621"/>
      <c r="AZ6" s="621"/>
      <c r="BA6" s="621"/>
      <c r="BB6" s="621"/>
      <c r="BC6" s="621"/>
      <c r="BD6" s="621"/>
      <c r="BE6" s="621"/>
      <c r="BF6" s="622"/>
      <c r="BG6" s="623">
        <v>3793298</v>
      </c>
      <c r="BH6" s="624"/>
      <c r="BI6" s="624"/>
      <c r="BJ6" s="624"/>
      <c r="BK6" s="624"/>
      <c r="BL6" s="624"/>
      <c r="BM6" s="624"/>
      <c r="BN6" s="625"/>
      <c r="BO6" s="626">
        <v>100</v>
      </c>
      <c r="BP6" s="626"/>
      <c r="BQ6" s="626"/>
      <c r="BR6" s="626"/>
      <c r="BS6" s="627" t="s">
        <v>235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78683</v>
      </c>
      <c r="CS6" s="624"/>
      <c r="CT6" s="624"/>
      <c r="CU6" s="624"/>
      <c r="CV6" s="624"/>
      <c r="CW6" s="624"/>
      <c r="CX6" s="624"/>
      <c r="CY6" s="625"/>
      <c r="CZ6" s="617">
        <v>1.4</v>
      </c>
      <c r="DA6" s="618"/>
      <c r="DB6" s="618"/>
      <c r="DC6" s="634"/>
      <c r="DD6" s="632" t="s">
        <v>235</v>
      </c>
      <c r="DE6" s="624"/>
      <c r="DF6" s="624"/>
      <c r="DG6" s="624"/>
      <c r="DH6" s="624"/>
      <c r="DI6" s="624"/>
      <c r="DJ6" s="624"/>
      <c r="DK6" s="624"/>
      <c r="DL6" s="624"/>
      <c r="DM6" s="624"/>
      <c r="DN6" s="624"/>
      <c r="DO6" s="624"/>
      <c r="DP6" s="625"/>
      <c r="DQ6" s="632">
        <v>78676</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1042</v>
      </c>
      <c r="S7" s="624"/>
      <c r="T7" s="624"/>
      <c r="U7" s="624"/>
      <c r="V7" s="624"/>
      <c r="W7" s="624"/>
      <c r="X7" s="624"/>
      <c r="Y7" s="625"/>
      <c r="Z7" s="626">
        <v>0</v>
      </c>
      <c r="AA7" s="626"/>
      <c r="AB7" s="626"/>
      <c r="AC7" s="626"/>
      <c r="AD7" s="627">
        <v>1042</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541414</v>
      </c>
      <c r="BH7" s="624"/>
      <c r="BI7" s="624"/>
      <c r="BJ7" s="624"/>
      <c r="BK7" s="624"/>
      <c r="BL7" s="624"/>
      <c r="BM7" s="624"/>
      <c r="BN7" s="625"/>
      <c r="BO7" s="626">
        <v>14.3</v>
      </c>
      <c r="BP7" s="626"/>
      <c r="BQ7" s="626"/>
      <c r="BR7" s="626"/>
      <c r="BS7" s="627" t="s">
        <v>132</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1017087</v>
      </c>
      <c r="CS7" s="624"/>
      <c r="CT7" s="624"/>
      <c r="CU7" s="624"/>
      <c r="CV7" s="624"/>
      <c r="CW7" s="624"/>
      <c r="CX7" s="624"/>
      <c r="CY7" s="625"/>
      <c r="CZ7" s="626">
        <v>18.3</v>
      </c>
      <c r="DA7" s="626"/>
      <c r="DB7" s="626"/>
      <c r="DC7" s="626"/>
      <c r="DD7" s="632">
        <v>13302</v>
      </c>
      <c r="DE7" s="624"/>
      <c r="DF7" s="624"/>
      <c r="DG7" s="624"/>
      <c r="DH7" s="624"/>
      <c r="DI7" s="624"/>
      <c r="DJ7" s="624"/>
      <c r="DK7" s="624"/>
      <c r="DL7" s="624"/>
      <c r="DM7" s="624"/>
      <c r="DN7" s="624"/>
      <c r="DO7" s="624"/>
      <c r="DP7" s="625"/>
      <c r="DQ7" s="632">
        <v>866576</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8712</v>
      </c>
      <c r="S8" s="624"/>
      <c r="T8" s="624"/>
      <c r="U8" s="624"/>
      <c r="V8" s="624"/>
      <c r="W8" s="624"/>
      <c r="X8" s="624"/>
      <c r="Y8" s="625"/>
      <c r="Z8" s="626">
        <v>0.1</v>
      </c>
      <c r="AA8" s="626"/>
      <c r="AB8" s="626"/>
      <c r="AC8" s="626"/>
      <c r="AD8" s="627">
        <v>8712</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12932</v>
      </c>
      <c r="BH8" s="624"/>
      <c r="BI8" s="624"/>
      <c r="BJ8" s="624"/>
      <c r="BK8" s="624"/>
      <c r="BL8" s="624"/>
      <c r="BM8" s="624"/>
      <c r="BN8" s="625"/>
      <c r="BO8" s="626">
        <v>0.3</v>
      </c>
      <c r="BP8" s="626"/>
      <c r="BQ8" s="626"/>
      <c r="BR8" s="626"/>
      <c r="BS8" s="627" t="s">
        <v>235</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1634004</v>
      </c>
      <c r="CS8" s="624"/>
      <c r="CT8" s="624"/>
      <c r="CU8" s="624"/>
      <c r="CV8" s="624"/>
      <c r="CW8" s="624"/>
      <c r="CX8" s="624"/>
      <c r="CY8" s="625"/>
      <c r="CZ8" s="626">
        <v>29.4</v>
      </c>
      <c r="DA8" s="626"/>
      <c r="DB8" s="626"/>
      <c r="DC8" s="626"/>
      <c r="DD8" s="632">
        <v>45745</v>
      </c>
      <c r="DE8" s="624"/>
      <c r="DF8" s="624"/>
      <c r="DG8" s="624"/>
      <c r="DH8" s="624"/>
      <c r="DI8" s="624"/>
      <c r="DJ8" s="624"/>
      <c r="DK8" s="624"/>
      <c r="DL8" s="624"/>
      <c r="DM8" s="624"/>
      <c r="DN8" s="624"/>
      <c r="DO8" s="624"/>
      <c r="DP8" s="625"/>
      <c r="DQ8" s="632">
        <v>1033818</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6234</v>
      </c>
      <c r="S9" s="624"/>
      <c r="T9" s="624"/>
      <c r="U9" s="624"/>
      <c r="V9" s="624"/>
      <c r="W9" s="624"/>
      <c r="X9" s="624"/>
      <c r="Y9" s="625"/>
      <c r="Z9" s="626">
        <v>0.1</v>
      </c>
      <c r="AA9" s="626"/>
      <c r="AB9" s="626"/>
      <c r="AC9" s="626"/>
      <c r="AD9" s="627">
        <v>6234</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364474</v>
      </c>
      <c r="BH9" s="624"/>
      <c r="BI9" s="624"/>
      <c r="BJ9" s="624"/>
      <c r="BK9" s="624"/>
      <c r="BL9" s="624"/>
      <c r="BM9" s="624"/>
      <c r="BN9" s="625"/>
      <c r="BO9" s="626">
        <v>9.6</v>
      </c>
      <c r="BP9" s="626"/>
      <c r="BQ9" s="626"/>
      <c r="BR9" s="626"/>
      <c r="BS9" s="627" t="s">
        <v>132</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540672</v>
      </c>
      <c r="CS9" s="624"/>
      <c r="CT9" s="624"/>
      <c r="CU9" s="624"/>
      <c r="CV9" s="624"/>
      <c r="CW9" s="624"/>
      <c r="CX9" s="624"/>
      <c r="CY9" s="625"/>
      <c r="CZ9" s="626">
        <v>9.6999999999999993</v>
      </c>
      <c r="DA9" s="626"/>
      <c r="DB9" s="626"/>
      <c r="DC9" s="626"/>
      <c r="DD9" s="632">
        <v>2739</v>
      </c>
      <c r="DE9" s="624"/>
      <c r="DF9" s="624"/>
      <c r="DG9" s="624"/>
      <c r="DH9" s="624"/>
      <c r="DI9" s="624"/>
      <c r="DJ9" s="624"/>
      <c r="DK9" s="624"/>
      <c r="DL9" s="624"/>
      <c r="DM9" s="624"/>
      <c r="DN9" s="624"/>
      <c r="DO9" s="624"/>
      <c r="DP9" s="625"/>
      <c r="DQ9" s="632">
        <v>339701</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235</v>
      </c>
      <c r="AE10" s="627"/>
      <c r="AF10" s="627"/>
      <c r="AG10" s="627"/>
      <c r="AH10" s="627"/>
      <c r="AI10" s="627"/>
      <c r="AJ10" s="627"/>
      <c r="AK10" s="627"/>
      <c r="AL10" s="628" t="s">
        <v>235</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50142</v>
      </c>
      <c r="BH10" s="624"/>
      <c r="BI10" s="624"/>
      <c r="BJ10" s="624"/>
      <c r="BK10" s="624"/>
      <c r="BL10" s="624"/>
      <c r="BM10" s="624"/>
      <c r="BN10" s="625"/>
      <c r="BO10" s="626">
        <v>1.3</v>
      </c>
      <c r="BP10" s="626"/>
      <c r="BQ10" s="626"/>
      <c r="BR10" s="626"/>
      <c r="BS10" s="627" t="s">
        <v>235</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2332</v>
      </c>
      <c r="CS10" s="624"/>
      <c r="CT10" s="624"/>
      <c r="CU10" s="624"/>
      <c r="CV10" s="624"/>
      <c r="CW10" s="624"/>
      <c r="CX10" s="624"/>
      <c r="CY10" s="625"/>
      <c r="CZ10" s="626">
        <v>0</v>
      </c>
      <c r="DA10" s="626"/>
      <c r="DB10" s="626"/>
      <c r="DC10" s="626"/>
      <c r="DD10" s="632" t="s">
        <v>132</v>
      </c>
      <c r="DE10" s="624"/>
      <c r="DF10" s="624"/>
      <c r="DG10" s="624"/>
      <c r="DH10" s="624"/>
      <c r="DI10" s="624"/>
      <c r="DJ10" s="624"/>
      <c r="DK10" s="624"/>
      <c r="DL10" s="624"/>
      <c r="DM10" s="624"/>
      <c r="DN10" s="624"/>
      <c r="DO10" s="624"/>
      <c r="DP10" s="625"/>
      <c r="DQ10" s="632">
        <v>1241</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231918</v>
      </c>
      <c r="S11" s="624"/>
      <c r="T11" s="624"/>
      <c r="U11" s="624"/>
      <c r="V11" s="624"/>
      <c r="W11" s="624"/>
      <c r="X11" s="624"/>
      <c r="Y11" s="625"/>
      <c r="Z11" s="628">
        <v>3.8</v>
      </c>
      <c r="AA11" s="629"/>
      <c r="AB11" s="629"/>
      <c r="AC11" s="635"/>
      <c r="AD11" s="632">
        <v>231918</v>
      </c>
      <c r="AE11" s="624"/>
      <c r="AF11" s="624"/>
      <c r="AG11" s="624"/>
      <c r="AH11" s="624"/>
      <c r="AI11" s="624"/>
      <c r="AJ11" s="624"/>
      <c r="AK11" s="625"/>
      <c r="AL11" s="628">
        <v>5.5</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113866</v>
      </c>
      <c r="BH11" s="624"/>
      <c r="BI11" s="624"/>
      <c r="BJ11" s="624"/>
      <c r="BK11" s="624"/>
      <c r="BL11" s="624"/>
      <c r="BM11" s="624"/>
      <c r="BN11" s="625"/>
      <c r="BO11" s="626">
        <v>3</v>
      </c>
      <c r="BP11" s="626"/>
      <c r="BQ11" s="626"/>
      <c r="BR11" s="626"/>
      <c r="BS11" s="627" t="s">
        <v>132</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67834</v>
      </c>
      <c r="CS11" s="624"/>
      <c r="CT11" s="624"/>
      <c r="CU11" s="624"/>
      <c r="CV11" s="624"/>
      <c r="CW11" s="624"/>
      <c r="CX11" s="624"/>
      <c r="CY11" s="625"/>
      <c r="CZ11" s="626">
        <v>1.2</v>
      </c>
      <c r="DA11" s="626"/>
      <c r="DB11" s="626"/>
      <c r="DC11" s="626"/>
      <c r="DD11" s="632" t="s">
        <v>132</v>
      </c>
      <c r="DE11" s="624"/>
      <c r="DF11" s="624"/>
      <c r="DG11" s="624"/>
      <c r="DH11" s="624"/>
      <c r="DI11" s="624"/>
      <c r="DJ11" s="624"/>
      <c r="DK11" s="624"/>
      <c r="DL11" s="624"/>
      <c r="DM11" s="624"/>
      <c r="DN11" s="624"/>
      <c r="DO11" s="624"/>
      <c r="DP11" s="625"/>
      <c r="DQ11" s="632">
        <v>63927</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132</v>
      </c>
      <c r="S12" s="624"/>
      <c r="T12" s="624"/>
      <c r="U12" s="624"/>
      <c r="V12" s="624"/>
      <c r="W12" s="624"/>
      <c r="X12" s="624"/>
      <c r="Y12" s="625"/>
      <c r="Z12" s="626" t="s">
        <v>235</v>
      </c>
      <c r="AA12" s="626"/>
      <c r="AB12" s="626"/>
      <c r="AC12" s="626"/>
      <c r="AD12" s="627" t="s">
        <v>132</v>
      </c>
      <c r="AE12" s="627"/>
      <c r="AF12" s="627"/>
      <c r="AG12" s="627"/>
      <c r="AH12" s="627"/>
      <c r="AI12" s="627"/>
      <c r="AJ12" s="627"/>
      <c r="AK12" s="627"/>
      <c r="AL12" s="628" t="s">
        <v>235</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3138180</v>
      </c>
      <c r="BH12" s="624"/>
      <c r="BI12" s="624"/>
      <c r="BJ12" s="624"/>
      <c r="BK12" s="624"/>
      <c r="BL12" s="624"/>
      <c r="BM12" s="624"/>
      <c r="BN12" s="625"/>
      <c r="BO12" s="626">
        <v>82.7</v>
      </c>
      <c r="BP12" s="626"/>
      <c r="BQ12" s="626"/>
      <c r="BR12" s="626"/>
      <c r="BS12" s="627" t="s">
        <v>132</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160759</v>
      </c>
      <c r="CS12" s="624"/>
      <c r="CT12" s="624"/>
      <c r="CU12" s="624"/>
      <c r="CV12" s="624"/>
      <c r="CW12" s="624"/>
      <c r="CX12" s="624"/>
      <c r="CY12" s="625"/>
      <c r="CZ12" s="626">
        <v>2.9</v>
      </c>
      <c r="DA12" s="626"/>
      <c r="DB12" s="626"/>
      <c r="DC12" s="626"/>
      <c r="DD12" s="632" t="s">
        <v>235</v>
      </c>
      <c r="DE12" s="624"/>
      <c r="DF12" s="624"/>
      <c r="DG12" s="624"/>
      <c r="DH12" s="624"/>
      <c r="DI12" s="624"/>
      <c r="DJ12" s="624"/>
      <c r="DK12" s="624"/>
      <c r="DL12" s="624"/>
      <c r="DM12" s="624"/>
      <c r="DN12" s="624"/>
      <c r="DO12" s="624"/>
      <c r="DP12" s="625"/>
      <c r="DQ12" s="632">
        <v>88575</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235</v>
      </c>
      <c r="AA13" s="626"/>
      <c r="AB13" s="626"/>
      <c r="AC13" s="626"/>
      <c r="AD13" s="627" t="s">
        <v>132</v>
      </c>
      <c r="AE13" s="627"/>
      <c r="AF13" s="627"/>
      <c r="AG13" s="627"/>
      <c r="AH13" s="627"/>
      <c r="AI13" s="627"/>
      <c r="AJ13" s="627"/>
      <c r="AK13" s="627"/>
      <c r="AL13" s="628" t="s">
        <v>132</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3118575</v>
      </c>
      <c r="BH13" s="624"/>
      <c r="BI13" s="624"/>
      <c r="BJ13" s="624"/>
      <c r="BK13" s="624"/>
      <c r="BL13" s="624"/>
      <c r="BM13" s="624"/>
      <c r="BN13" s="625"/>
      <c r="BO13" s="626">
        <v>82.2</v>
      </c>
      <c r="BP13" s="626"/>
      <c r="BQ13" s="626"/>
      <c r="BR13" s="626"/>
      <c r="BS13" s="627" t="s">
        <v>132</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1021056</v>
      </c>
      <c r="CS13" s="624"/>
      <c r="CT13" s="624"/>
      <c r="CU13" s="624"/>
      <c r="CV13" s="624"/>
      <c r="CW13" s="624"/>
      <c r="CX13" s="624"/>
      <c r="CY13" s="625"/>
      <c r="CZ13" s="626">
        <v>18.399999999999999</v>
      </c>
      <c r="DA13" s="626"/>
      <c r="DB13" s="626"/>
      <c r="DC13" s="626"/>
      <c r="DD13" s="632">
        <v>441550</v>
      </c>
      <c r="DE13" s="624"/>
      <c r="DF13" s="624"/>
      <c r="DG13" s="624"/>
      <c r="DH13" s="624"/>
      <c r="DI13" s="624"/>
      <c r="DJ13" s="624"/>
      <c r="DK13" s="624"/>
      <c r="DL13" s="624"/>
      <c r="DM13" s="624"/>
      <c r="DN13" s="624"/>
      <c r="DO13" s="624"/>
      <c r="DP13" s="625"/>
      <c r="DQ13" s="632">
        <v>886391</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123</v>
      </c>
      <c r="S14" s="624"/>
      <c r="T14" s="624"/>
      <c r="U14" s="624"/>
      <c r="V14" s="624"/>
      <c r="W14" s="624"/>
      <c r="X14" s="624"/>
      <c r="Y14" s="625"/>
      <c r="Z14" s="626">
        <v>0</v>
      </c>
      <c r="AA14" s="626"/>
      <c r="AB14" s="626"/>
      <c r="AC14" s="626"/>
      <c r="AD14" s="627">
        <v>123</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22236</v>
      </c>
      <c r="BH14" s="624"/>
      <c r="BI14" s="624"/>
      <c r="BJ14" s="624"/>
      <c r="BK14" s="624"/>
      <c r="BL14" s="624"/>
      <c r="BM14" s="624"/>
      <c r="BN14" s="625"/>
      <c r="BO14" s="626">
        <v>0.6</v>
      </c>
      <c r="BP14" s="626"/>
      <c r="BQ14" s="626"/>
      <c r="BR14" s="626"/>
      <c r="BS14" s="627" t="s">
        <v>235</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287363</v>
      </c>
      <c r="CS14" s="624"/>
      <c r="CT14" s="624"/>
      <c r="CU14" s="624"/>
      <c r="CV14" s="624"/>
      <c r="CW14" s="624"/>
      <c r="CX14" s="624"/>
      <c r="CY14" s="625"/>
      <c r="CZ14" s="626">
        <v>5.2</v>
      </c>
      <c r="DA14" s="626"/>
      <c r="DB14" s="626"/>
      <c r="DC14" s="626"/>
      <c r="DD14" s="632">
        <v>3446</v>
      </c>
      <c r="DE14" s="624"/>
      <c r="DF14" s="624"/>
      <c r="DG14" s="624"/>
      <c r="DH14" s="624"/>
      <c r="DI14" s="624"/>
      <c r="DJ14" s="624"/>
      <c r="DK14" s="624"/>
      <c r="DL14" s="624"/>
      <c r="DM14" s="624"/>
      <c r="DN14" s="624"/>
      <c r="DO14" s="624"/>
      <c r="DP14" s="625"/>
      <c r="DQ14" s="632">
        <v>282065</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235</v>
      </c>
      <c r="AA15" s="626"/>
      <c r="AB15" s="626"/>
      <c r="AC15" s="626"/>
      <c r="AD15" s="627" t="s">
        <v>132</v>
      </c>
      <c r="AE15" s="627"/>
      <c r="AF15" s="627"/>
      <c r="AG15" s="627"/>
      <c r="AH15" s="627"/>
      <c r="AI15" s="627"/>
      <c r="AJ15" s="627"/>
      <c r="AK15" s="627"/>
      <c r="AL15" s="628" t="s">
        <v>235</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91468</v>
      </c>
      <c r="BH15" s="624"/>
      <c r="BI15" s="624"/>
      <c r="BJ15" s="624"/>
      <c r="BK15" s="624"/>
      <c r="BL15" s="624"/>
      <c r="BM15" s="624"/>
      <c r="BN15" s="625"/>
      <c r="BO15" s="626">
        <v>2.4</v>
      </c>
      <c r="BP15" s="626"/>
      <c r="BQ15" s="626"/>
      <c r="BR15" s="626"/>
      <c r="BS15" s="627" t="s">
        <v>235</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689084</v>
      </c>
      <c r="CS15" s="624"/>
      <c r="CT15" s="624"/>
      <c r="CU15" s="624"/>
      <c r="CV15" s="624"/>
      <c r="CW15" s="624"/>
      <c r="CX15" s="624"/>
      <c r="CY15" s="625"/>
      <c r="CZ15" s="626">
        <v>12.4</v>
      </c>
      <c r="DA15" s="626"/>
      <c r="DB15" s="626"/>
      <c r="DC15" s="626"/>
      <c r="DD15" s="632">
        <v>126261</v>
      </c>
      <c r="DE15" s="624"/>
      <c r="DF15" s="624"/>
      <c r="DG15" s="624"/>
      <c r="DH15" s="624"/>
      <c r="DI15" s="624"/>
      <c r="DJ15" s="624"/>
      <c r="DK15" s="624"/>
      <c r="DL15" s="624"/>
      <c r="DM15" s="624"/>
      <c r="DN15" s="624"/>
      <c r="DO15" s="624"/>
      <c r="DP15" s="625"/>
      <c r="DQ15" s="632">
        <v>537457</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3672</v>
      </c>
      <c r="S16" s="624"/>
      <c r="T16" s="624"/>
      <c r="U16" s="624"/>
      <c r="V16" s="624"/>
      <c r="W16" s="624"/>
      <c r="X16" s="624"/>
      <c r="Y16" s="625"/>
      <c r="Z16" s="626">
        <v>0.1</v>
      </c>
      <c r="AA16" s="626"/>
      <c r="AB16" s="626"/>
      <c r="AC16" s="626"/>
      <c r="AD16" s="627">
        <v>3672</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235</v>
      </c>
      <c r="BH16" s="624"/>
      <c r="BI16" s="624"/>
      <c r="BJ16" s="624"/>
      <c r="BK16" s="624"/>
      <c r="BL16" s="624"/>
      <c r="BM16" s="624"/>
      <c r="BN16" s="625"/>
      <c r="BO16" s="626" t="s">
        <v>132</v>
      </c>
      <c r="BP16" s="626"/>
      <c r="BQ16" s="626"/>
      <c r="BR16" s="626"/>
      <c r="BS16" s="627" t="s">
        <v>235</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132</v>
      </c>
      <c r="DA16" s="626"/>
      <c r="DB16" s="626"/>
      <c r="DC16" s="626"/>
      <c r="DD16" s="632" t="s">
        <v>132</v>
      </c>
      <c r="DE16" s="624"/>
      <c r="DF16" s="624"/>
      <c r="DG16" s="624"/>
      <c r="DH16" s="624"/>
      <c r="DI16" s="624"/>
      <c r="DJ16" s="624"/>
      <c r="DK16" s="624"/>
      <c r="DL16" s="624"/>
      <c r="DM16" s="624"/>
      <c r="DN16" s="624"/>
      <c r="DO16" s="624"/>
      <c r="DP16" s="625"/>
      <c r="DQ16" s="632" t="s">
        <v>235</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63693</v>
      </c>
      <c r="S17" s="624"/>
      <c r="T17" s="624"/>
      <c r="U17" s="624"/>
      <c r="V17" s="624"/>
      <c r="W17" s="624"/>
      <c r="X17" s="624"/>
      <c r="Y17" s="625"/>
      <c r="Z17" s="626">
        <v>1</v>
      </c>
      <c r="AA17" s="626"/>
      <c r="AB17" s="626"/>
      <c r="AC17" s="626"/>
      <c r="AD17" s="627">
        <v>63693</v>
      </c>
      <c r="AE17" s="627"/>
      <c r="AF17" s="627"/>
      <c r="AG17" s="627"/>
      <c r="AH17" s="627"/>
      <c r="AI17" s="627"/>
      <c r="AJ17" s="627"/>
      <c r="AK17" s="627"/>
      <c r="AL17" s="628">
        <v>1.5</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132</v>
      </c>
      <c r="BP17" s="626"/>
      <c r="BQ17" s="626"/>
      <c r="BR17" s="626"/>
      <c r="BS17" s="627" t="s">
        <v>235</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63360</v>
      </c>
      <c r="CS17" s="624"/>
      <c r="CT17" s="624"/>
      <c r="CU17" s="624"/>
      <c r="CV17" s="624"/>
      <c r="CW17" s="624"/>
      <c r="CX17" s="624"/>
      <c r="CY17" s="625"/>
      <c r="CZ17" s="626">
        <v>1.1000000000000001</v>
      </c>
      <c r="DA17" s="626"/>
      <c r="DB17" s="626"/>
      <c r="DC17" s="626"/>
      <c r="DD17" s="632" t="s">
        <v>132</v>
      </c>
      <c r="DE17" s="624"/>
      <c r="DF17" s="624"/>
      <c r="DG17" s="624"/>
      <c r="DH17" s="624"/>
      <c r="DI17" s="624"/>
      <c r="DJ17" s="624"/>
      <c r="DK17" s="624"/>
      <c r="DL17" s="624"/>
      <c r="DM17" s="624"/>
      <c r="DN17" s="624"/>
      <c r="DO17" s="624"/>
      <c r="DP17" s="625"/>
      <c r="DQ17" s="632">
        <v>63360</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11081</v>
      </c>
      <c r="S18" s="624"/>
      <c r="T18" s="624"/>
      <c r="U18" s="624"/>
      <c r="V18" s="624"/>
      <c r="W18" s="624"/>
      <c r="X18" s="624"/>
      <c r="Y18" s="625"/>
      <c r="Z18" s="626">
        <v>0.2</v>
      </c>
      <c r="AA18" s="626"/>
      <c r="AB18" s="626"/>
      <c r="AC18" s="626"/>
      <c r="AD18" s="627">
        <v>11081</v>
      </c>
      <c r="AE18" s="627"/>
      <c r="AF18" s="627"/>
      <c r="AG18" s="627"/>
      <c r="AH18" s="627"/>
      <c r="AI18" s="627"/>
      <c r="AJ18" s="627"/>
      <c r="AK18" s="627"/>
      <c r="AL18" s="628">
        <v>0.3</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132</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235</v>
      </c>
      <c r="DA18" s="626"/>
      <c r="DB18" s="626"/>
      <c r="DC18" s="626"/>
      <c r="DD18" s="632" t="s">
        <v>235</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11081</v>
      </c>
      <c r="S19" s="624"/>
      <c r="T19" s="624"/>
      <c r="U19" s="624"/>
      <c r="V19" s="624"/>
      <c r="W19" s="624"/>
      <c r="X19" s="624"/>
      <c r="Y19" s="625"/>
      <c r="Z19" s="626">
        <v>0.2</v>
      </c>
      <c r="AA19" s="626"/>
      <c r="AB19" s="626"/>
      <c r="AC19" s="626"/>
      <c r="AD19" s="627">
        <v>11081</v>
      </c>
      <c r="AE19" s="627"/>
      <c r="AF19" s="627"/>
      <c r="AG19" s="627"/>
      <c r="AH19" s="627"/>
      <c r="AI19" s="627"/>
      <c r="AJ19" s="627"/>
      <c r="AK19" s="627"/>
      <c r="AL19" s="628">
        <v>0.3</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235</v>
      </c>
      <c r="BH19" s="624"/>
      <c r="BI19" s="624"/>
      <c r="BJ19" s="624"/>
      <c r="BK19" s="624"/>
      <c r="BL19" s="624"/>
      <c r="BM19" s="624"/>
      <c r="BN19" s="625"/>
      <c r="BO19" s="626" t="s">
        <v>132</v>
      </c>
      <c r="BP19" s="626"/>
      <c r="BQ19" s="626"/>
      <c r="BR19" s="626"/>
      <c r="BS19" s="627" t="s">
        <v>235</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132</v>
      </c>
      <c r="DE19" s="624"/>
      <c r="DF19" s="624"/>
      <c r="DG19" s="624"/>
      <c r="DH19" s="624"/>
      <c r="DI19" s="624"/>
      <c r="DJ19" s="624"/>
      <c r="DK19" s="624"/>
      <c r="DL19" s="624"/>
      <c r="DM19" s="624"/>
      <c r="DN19" s="624"/>
      <c r="DO19" s="624"/>
      <c r="DP19" s="625"/>
      <c r="DQ19" s="632" t="s">
        <v>235</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132</v>
      </c>
      <c r="AA20" s="626"/>
      <c r="AB20" s="626"/>
      <c r="AC20" s="626"/>
      <c r="AD20" s="627" t="s">
        <v>235</v>
      </c>
      <c r="AE20" s="627"/>
      <c r="AF20" s="627"/>
      <c r="AG20" s="627"/>
      <c r="AH20" s="627"/>
      <c r="AI20" s="627"/>
      <c r="AJ20" s="627"/>
      <c r="AK20" s="627"/>
      <c r="AL20" s="628" t="s">
        <v>235</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235</v>
      </c>
      <c r="BH20" s="624"/>
      <c r="BI20" s="624"/>
      <c r="BJ20" s="624"/>
      <c r="BK20" s="624"/>
      <c r="BL20" s="624"/>
      <c r="BM20" s="624"/>
      <c r="BN20" s="625"/>
      <c r="BO20" s="626" t="s">
        <v>132</v>
      </c>
      <c r="BP20" s="626"/>
      <c r="BQ20" s="626"/>
      <c r="BR20" s="626"/>
      <c r="BS20" s="627" t="s">
        <v>235</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5562234</v>
      </c>
      <c r="CS20" s="624"/>
      <c r="CT20" s="624"/>
      <c r="CU20" s="624"/>
      <c r="CV20" s="624"/>
      <c r="CW20" s="624"/>
      <c r="CX20" s="624"/>
      <c r="CY20" s="625"/>
      <c r="CZ20" s="626">
        <v>100</v>
      </c>
      <c r="DA20" s="626"/>
      <c r="DB20" s="626"/>
      <c r="DC20" s="626"/>
      <c r="DD20" s="632">
        <v>633043</v>
      </c>
      <c r="DE20" s="624"/>
      <c r="DF20" s="624"/>
      <c r="DG20" s="624"/>
      <c r="DH20" s="624"/>
      <c r="DI20" s="624"/>
      <c r="DJ20" s="624"/>
      <c r="DK20" s="624"/>
      <c r="DL20" s="624"/>
      <c r="DM20" s="624"/>
      <c r="DN20" s="624"/>
      <c r="DO20" s="624"/>
      <c r="DP20" s="625"/>
      <c r="DQ20" s="632">
        <v>4241787</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5138</v>
      </c>
      <c r="S21" s="624"/>
      <c r="T21" s="624"/>
      <c r="U21" s="624"/>
      <c r="V21" s="624"/>
      <c r="W21" s="624"/>
      <c r="X21" s="624"/>
      <c r="Y21" s="625"/>
      <c r="Z21" s="626">
        <v>0.1</v>
      </c>
      <c r="AA21" s="626"/>
      <c r="AB21" s="626"/>
      <c r="AC21" s="626"/>
      <c r="AD21" s="627" t="s">
        <v>235</v>
      </c>
      <c r="AE21" s="627"/>
      <c r="AF21" s="627"/>
      <c r="AG21" s="627"/>
      <c r="AH21" s="627"/>
      <c r="AI21" s="627"/>
      <c r="AJ21" s="627"/>
      <c r="AK21" s="627"/>
      <c r="AL21" s="628" t="s">
        <v>235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235</v>
      </c>
      <c r="BH21" s="624"/>
      <c r="BI21" s="624"/>
      <c r="BJ21" s="624"/>
      <c r="BK21" s="624"/>
      <c r="BL21" s="624"/>
      <c r="BM21" s="624"/>
      <c r="BN21" s="625"/>
      <c r="BO21" s="626" t="s">
        <v>235</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t="s">
        <v>132</v>
      </c>
      <c r="S22" s="624"/>
      <c r="T22" s="624"/>
      <c r="U22" s="624"/>
      <c r="V22" s="624"/>
      <c r="W22" s="624"/>
      <c r="X22" s="624"/>
      <c r="Y22" s="625"/>
      <c r="Z22" s="626" t="s">
        <v>235</v>
      </c>
      <c r="AA22" s="626"/>
      <c r="AB22" s="626"/>
      <c r="AC22" s="626"/>
      <c r="AD22" s="627" t="s">
        <v>132</v>
      </c>
      <c r="AE22" s="627"/>
      <c r="AF22" s="627"/>
      <c r="AG22" s="627"/>
      <c r="AH22" s="627"/>
      <c r="AI22" s="627"/>
      <c r="AJ22" s="627"/>
      <c r="AK22" s="627"/>
      <c r="AL22" s="628" t="s">
        <v>235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235</v>
      </c>
      <c r="BP22" s="626"/>
      <c r="BQ22" s="626"/>
      <c r="BR22" s="626"/>
      <c r="BS22" s="627" t="s">
        <v>235</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5138</v>
      </c>
      <c r="S23" s="624"/>
      <c r="T23" s="624"/>
      <c r="U23" s="624"/>
      <c r="V23" s="624"/>
      <c r="W23" s="624"/>
      <c r="X23" s="624"/>
      <c r="Y23" s="625"/>
      <c r="Z23" s="626">
        <v>0.1</v>
      </c>
      <c r="AA23" s="626"/>
      <c r="AB23" s="626"/>
      <c r="AC23" s="626"/>
      <c r="AD23" s="627" t="s">
        <v>132</v>
      </c>
      <c r="AE23" s="627"/>
      <c r="AF23" s="627"/>
      <c r="AG23" s="627"/>
      <c r="AH23" s="627"/>
      <c r="AI23" s="627"/>
      <c r="AJ23" s="627"/>
      <c r="AK23" s="627"/>
      <c r="AL23" s="628" t="s">
        <v>132</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235</v>
      </c>
      <c r="BP23" s="626"/>
      <c r="BQ23" s="626"/>
      <c r="BR23" s="626"/>
      <c r="BS23" s="627" t="s">
        <v>132</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132</v>
      </c>
      <c r="AA24" s="626"/>
      <c r="AB24" s="626"/>
      <c r="AC24" s="626"/>
      <c r="AD24" s="627" t="s">
        <v>235</v>
      </c>
      <c r="AE24" s="627"/>
      <c r="AF24" s="627"/>
      <c r="AG24" s="627"/>
      <c r="AH24" s="627"/>
      <c r="AI24" s="627"/>
      <c r="AJ24" s="627"/>
      <c r="AK24" s="627"/>
      <c r="AL24" s="628" t="s">
        <v>235</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235</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2080818</v>
      </c>
      <c r="CS24" s="613"/>
      <c r="CT24" s="613"/>
      <c r="CU24" s="613"/>
      <c r="CV24" s="613"/>
      <c r="CW24" s="613"/>
      <c r="CX24" s="613"/>
      <c r="CY24" s="614"/>
      <c r="CZ24" s="617">
        <v>37.4</v>
      </c>
      <c r="DA24" s="618"/>
      <c r="DB24" s="618"/>
      <c r="DC24" s="634"/>
      <c r="DD24" s="655">
        <v>1481835</v>
      </c>
      <c r="DE24" s="613"/>
      <c r="DF24" s="613"/>
      <c r="DG24" s="613"/>
      <c r="DH24" s="613"/>
      <c r="DI24" s="613"/>
      <c r="DJ24" s="613"/>
      <c r="DK24" s="614"/>
      <c r="DL24" s="655">
        <v>1473041</v>
      </c>
      <c r="DM24" s="613"/>
      <c r="DN24" s="613"/>
      <c r="DO24" s="613"/>
      <c r="DP24" s="613"/>
      <c r="DQ24" s="613"/>
      <c r="DR24" s="613"/>
      <c r="DS24" s="613"/>
      <c r="DT24" s="613"/>
      <c r="DU24" s="613"/>
      <c r="DV24" s="614"/>
      <c r="DW24" s="617">
        <v>35.200000000000003</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4182271</v>
      </c>
      <c r="S25" s="624"/>
      <c r="T25" s="624"/>
      <c r="U25" s="624"/>
      <c r="V25" s="624"/>
      <c r="W25" s="624"/>
      <c r="X25" s="624"/>
      <c r="Y25" s="625"/>
      <c r="Z25" s="626">
        <v>67.8</v>
      </c>
      <c r="AA25" s="626"/>
      <c r="AB25" s="626"/>
      <c r="AC25" s="626"/>
      <c r="AD25" s="627">
        <v>4177133</v>
      </c>
      <c r="AE25" s="627"/>
      <c r="AF25" s="627"/>
      <c r="AG25" s="627"/>
      <c r="AH25" s="627"/>
      <c r="AI25" s="627"/>
      <c r="AJ25" s="627"/>
      <c r="AK25" s="627"/>
      <c r="AL25" s="628">
        <v>99.7</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235</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1390809</v>
      </c>
      <c r="CS25" s="656"/>
      <c r="CT25" s="656"/>
      <c r="CU25" s="656"/>
      <c r="CV25" s="656"/>
      <c r="CW25" s="656"/>
      <c r="CX25" s="656"/>
      <c r="CY25" s="657"/>
      <c r="CZ25" s="628">
        <v>25</v>
      </c>
      <c r="DA25" s="653"/>
      <c r="DB25" s="653"/>
      <c r="DC25" s="658"/>
      <c r="DD25" s="632">
        <v>1244695</v>
      </c>
      <c r="DE25" s="656"/>
      <c r="DF25" s="656"/>
      <c r="DG25" s="656"/>
      <c r="DH25" s="656"/>
      <c r="DI25" s="656"/>
      <c r="DJ25" s="656"/>
      <c r="DK25" s="657"/>
      <c r="DL25" s="632">
        <v>1244170</v>
      </c>
      <c r="DM25" s="656"/>
      <c r="DN25" s="656"/>
      <c r="DO25" s="656"/>
      <c r="DP25" s="656"/>
      <c r="DQ25" s="656"/>
      <c r="DR25" s="656"/>
      <c r="DS25" s="656"/>
      <c r="DT25" s="656"/>
      <c r="DU25" s="656"/>
      <c r="DV25" s="657"/>
      <c r="DW25" s="628">
        <v>29.7</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1104</v>
      </c>
      <c r="S26" s="624"/>
      <c r="T26" s="624"/>
      <c r="U26" s="624"/>
      <c r="V26" s="624"/>
      <c r="W26" s="624"/>
      <c r="X26" s="624"/>
      <c r="Y26" s="625"/>
      <c r="Z26" s="626">
        <v>0</v>
      </c>
      <c r="AA26" s="626"/>
      <c r="AB26" s="626"/>
      <c r="AC26" s="626"/>
      <c r="AD26" s="627">
        <v>1104</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729337</v>
      </c>
      <c r="CS26" s="624"/>
      <c r="CT26" s="624"/>
      <c r="CU26" s="624"/>
      <c r="CV26" s="624"/>
      <c r="CW26" s="624"/>
      <c r="CX26" s="624"/>
      <c r="CY26" s="625"/>
      <c r="CZ26" s="628">
        <v>13.1</v>
      </c>
      <c r="DA26" s="653"/>
      <c r="DB26" s="653"/>
      <c r="DC26" s="658"/>
      <c r="DD26" s="632">
        <v>654851</v>
      </c>
      <c r="DE26" s="624"/>
      <c r="DF26" s="624"/>
      <c r="DG26" s="624"/>
      <c r="DH26" s="624"/>
      <c r="DI26" s="624"/>
      <c r="DJ26" s="624"/>
      <c r="DK26" s="625"/>
      <c r="DL26" s="632" t="s">
        <v>235</v>
      </c>
      <c r="DM26" s="624"/>
      <c r="DN26" s="624"/>
      <c r="DO26" s="624"/>
      <c r="DP26" s="624"/>
      <c r="DQ26" s="624"/>
      <c r="DR26" s="624"/>
      <c r="DS26" s="624"/>
      <c r="DT26" s="624"/>
      <c r="DU26" s="624"/>
      <c r="DV26" s="625"/>
      <c r="DW26" s="628" t="s">
        <v>235</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76</v>
      </c>
      <c r="S27" s="624"/>
      <c r="T27" s="624"/>
      <c r="U27" s="624"/>
      <c r="V27" s="624"/>
      <c r="W27" s="624"/>
      <c r="X27" s="624"/>
      <c r="Y27" s="625"/>
      <c r="Z27" s="626">
        <v>0</v>
      </c>
      <c r="AA27" s="626"/>
      <c r="AB27" s="626"/>
      <c r="AC27" s="626"/>
      <c r="AD27" s="627" t="s">
        <v>132</v>
      </c>
      <c r="AE27" s="627"/>
      <c r="AF27" s="627"/>
      <c r="AG27" s="627"/>
      <c r="AH27" s="627"/>
      <c r="AI27" s="627"/>
      <c r="AJ27" s="627"/>
      <c r="AK27" s="627"/>
      <c r="AL27" s="628" t="s">
        <v>132</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3793298</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626649</v>
      </c>
      <c r="CS27" s="656"/>
      <c r="CT27" s="656"/>
      <c r="CU27" s="656"/>
      <c r="CV27" s="656"/>
      <c r="CW27" s="656"/>
      <c r="CX27" s="656"/>
      <c r="CY27" s="657"/>
      <c r="CZ27" s="628">
        <v>11.3</v>
      </c>
      <c r="DA27" s="653"/>
      <c r="DB27" s="653"/>
      <c r="DC27" s="658"/>
      <c r="DD27" s="632">
        <v>173780</v>
      </c>
      <c r="DE27" s="656"/>
      <c r="DF27" s="656"/>
      <c r="DG27" s="656"/>
      <c r="DH27" s="656"/>
      <c r="DI27" s="656"/>
      <c r="DJ27" s="656"/>
      <c r="DK27" s="657"/>
      <c r="DL27" s="632">
        <v>165511</v>
      </c>
      <c r="DM27" s="656"/>
      <c r="DN27" s="656"/>
      <c r="DO27" s="656"/>
      <c r="DP27" s="656"/>
      <c r="DQ27" s="656"/>
      <c r="DR27" s="656"/>
      <c r="DS27" s="656"/>
      <c r="DT27" s="656"/>
      <c r="DU27" s="656"/>
      <c r="DV27" s="657"/>
      <c r="DW27" s="628">
        <v>4</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70231</v>
      </c>
      <c r="S28" s="624"/>
      <c r="T28" s="624"/>
      <c r="U28" s="624"/>
      <c r="V28" s="624"/>
      <c r="W28" s="624"/>
      <c r="X28" s="624"/>
      <c r="Y28" s="625"/>
      <c r="Z28" s="626">
        <v>1.1000000000000001</v>
      </c>
      <c r="AA28" s="626"/>
      <c r="AB28" s="626"/>
      <c r="AC28" s="626"/>
      <c r="AD28" s="627">
        <v>9868</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63360</v>
      </c>
      <c r="CS28" s="624"/>
      <c r="CT28" s="624"/>
      <c r="CU28" s="624"/>
      <c r="CV28" s="624"/>
      <c r="CW28" s="624"/>
      <c r="CX28" s="624"/>
      <c r="CY28" s="625"/>
      <c r="CZ28" s="628">
        <v>1.1000000000000001</v>
      </c>
      <c r="DA28" s="653"/>
      <c r="DB28" s="653"/>
      <c r="DC28" s="658"/>
      <c r="DD28" s="632">
        <v>63360</v>
      </c>
      <c r="DE28" s="624"/>
      <c r="DF28" s="624"/>
      <c r="DG28" s="624"/>
      <c r="DH28" s="624"/>
      <c r="DI28" s="624"/>
      <c r="DJ28" s="624"/>
      <c r="DK28" s="625"/>
      <c r="DL28" s="632">
        <v>63360</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25192</v>
      </c>
      <c r="S29" s="624"/>
      <c r="T29" s="624"/>
      <c r="U29" s="624"/>
      <c r="V29" s="624"/>
      <c r="W29" s="624"/>
      <c r="X29" s="624"/>
      <c r="Y29" s="625"/>
      <c r="Z29" s="626">
        <v>0.4</v>
      </c>
      <c r="AA29" s="626"/>
      <c r="AB29" s="626"/>
      <c r="AC29" s="626"/>
      <c r="AD29" s="627" t="s">
        <v>235</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72</v>
      </c>
      <c r="CG29" s="621"/>
      <c r="CH29" s="621"/>
      <c r="CI29" s="621"/>
      <c r="CJ29" s="621"/>
      <c r="CK29" s="621"/>
      <c r="CL29" s="621"/>
      <c r="CM29" s="621"/>
      <c r="CN29" s="621"/>
      <c r="CO29" s="621"/>
      <c r="CP29" s="621"/>
      <c r="CQ29" s="622"/>
      <c r="CR29" s="623">
        <v>63360</v>
      </c>
      <c r="CS29" s="656"/>
      <c r="CT29" s="656"/>
      <c r="CU29" s="656"/>
      <c r="CV29" s="656"/>
      <c r="CW29" s="656"/>
      <c r="CX29" s="656"/>
      <c r="CY29" s="657"/>
      <c r="CZ29" s="628">
        <v>1.1000000000000001</v>
      </c>
      <c r="DA29" s="653"/>
      <c r="DB29" s="653"/>
      <c r="DC29" s="658"/>
      <c r="DD29" s="632">
        <v>63360</v>
      </c>
      <c r="DE29" s="656"/>
      <c r="DF29" s="656"/>
      <c r="DG29" s="656"/>
      <c r="DH29" s="656"/>
      <c r="DI29" s="656"/>
      <c r="DJ29" s="656"/>
      <c r="DK29" s="657"/>
      <c r="DL29" s="632">
        <v>63360</v>
      </c>
      <c r="DM29" s="656"/>
      <c r="DN29" s="656"/>
      <c r="DO29" s="656"/>
      <c r="DP29" s="656"/>
      <c r="DQ29" s="656"/>
      <c r="DR29" s="656"/>
      <c r="DS29" s="656"/>
      <c r="DT29" s="656"/>
      <c r="DU29" s="656"/>
      <c r="DV29" s="657"/>
      <c r="DW29" s="628">
        <v>1.5</v>
      </c>
      <c r="DX29" s="653"/>
      <c r="DY29" s="653"/>
      <c r="DZ29" s="653"/>
      <c r="EA29" s="653"/>
      <c r="EB29" s="653"/>
      <c r="EC29" s="654"/>
    </row>
    <row r="30" spans="2:133" ht="11.25" customHeight="1" x14ac:dyDescent="0.2">
      <c r="B30" s="620" t="s">
        <v>307</v>
      </c>
      <c r="C30" s="621"/>
      <c r="D30" s="621"/>
      <c r="E30" s="621"/>
      <c r="F30" s="621"/>
      <c r="G30" s="621"/>
      <c r="H30" s="621"/>
      <c r="I30" s="621"/>
      <c r="J30" s="621"/>
      <c r="K30" s="621"/>
      <c r="L30" s="621"/>
      <c r="M30" s="621"/>
      <c r="N30" s="621"/>
      <c r="O30" s="621"/>
      <c r="P30" s="621"/>
      <c r="Q30" s="622"/>
      <c r="R30" s="623">
        <v>685385</v>
      </c>
      <c r="S30" s="624"/>
      <c r="T30" s="624"/>
      <c r="U30" s="624"/>
      <c r="V30" s="624"/>
      <c r="W30" s="624"/>
      <c r="X30" s="624"/>
      <c r="Y30" s="625"/>
      <c r="Z30" s="626">
        <v>11.1</v>
      </c>
      <c r="AA30" s="626"/>
      <c r="AB30" s="626"/>
      <c r="AC30" s="626"/>
      <c r="AD30" s="627" t="s">
        <v>235</v>
      </c>
      <c r="AE30" s="627"/>
      <c r="AF30" s="627"/>
      <c r="AG30" s="627"/>
      <c r="AH30" s="627"/>
      <c r="AI30" s="627"/>
      <c r="AJ30" s="627"/>
      <c r="AK30" s="627"/>
      <c r="AL30" s="628" t="s">
        <v>235</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59159</v>
      </c>
      <c r="CS30" s="624"/>
      <c r="CT30" s="624"/>
      <c r="CU30" s="624"/>
      <c r="CV30" s="624"/>
      <c r="CW30" s="624"/>
      <c r="CX30" s="624"/>
      <c r="CY30" s="625"/>
      <c r="CZ30" s="628">
        <v>1.1000000000000001</v>
      </c>
      <c r="DA30" s="653"/>
      <c r="DB30" s="653"/>
      <c r="DC30" s="658"/>
      <c r="DD30" s="632">
        <v>59159</v>
      </c>
      <c r="DE30" s="624"/>
      <c r="DF30" s="624"/>
      <c r="DG30" s="624"/>
      <c r="DH30" s="624"/>
      <c r="DI30" s="624"/>
      <c r="DJ30" s="624"/>
      <c r="DK30" s="625"/>
      <c r="DL30" s="632">
        <v>59159</v>
      </c>
      <c r="DM30" s="624"/>
      <c r="DN30" s="624"/>
      <c r="DO30" s="624"/>
      <c r="DP30" s="624"/>
      <c r="DQ30" s="624"/>
      <c r="DR30" s="624"/>
      <c r="DS30" s="624"/>
      <c r="DT30" s="624"/>
      <c r="DU30" s="624"/>
      <c r="DV30" s="625"/>
      <c r="DW30" s="628">
        <v>1.4</v>
      </c>
      <c r="DX30" s="653"/>
      <c r="DY30" s="653"/>
      <c r="DZ30" s="653"/>
      <c r="EA30" s="653"/>
      <c r="EB30" s="653"/>
      <c r="EC30" s="654"/>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235</v>
      </c>
      <c r="AA31" s="626"/>
      <c r="AB31" s="626"/>
      <c r="AC31" s="626"/>
      <c r="AD31" s="627" t="s">
        <v>235</v>
      </c>
      <c r="AE31" s="627"/>
      <c r="AF31" s="627"/>
      <c r="AG31" s="627"/>
      <c r="AH31" s="627"/>
      <c r="AI31" s="627"/>
      <c r="AJ31" s="627"/>
      <c r="AK31" s="627"/>
      <c r="AL31" s="628" t="s">
        <v>235</v>
      </c>
      <c r="AM31" s="629"/>
      <c r="AN31" s="629"/>
      <c r="AO31" s="630"/>
      <c r="AP31" s="671" t="s">
        <v>312</v>
      </c>
      <c r="AQ31" s="672"/>
      <c r="AR31" s="672"/>
      <c r="AS31" s="672"/>
      <c r="AT31" s="677" t="s">
        <v>313</v>
      </c>
      <c r="AU31" s="218"/>
      <c r="AV31" s="218"/>
      <c r="AW31" s="218"/>
      <c r="AX31" s="609" t="s">
        <v>190</v>
      </c>
      <c r="AY31" s="610"/>
      <c r="AZ31" s="610"/>
      <c r="BA31" s="610"/>
      <c r="BB31" s="610"/>
      <c r="BC31" s="610"/>
      <c r="BD31" s="610"/>
      <c r="BE31" s="610"/>
      <c r="BF31" s="611"/>
      <c r="BG31" s="670">
        <v>99.9</v>
      </c>
      <c r="BH31" s="667"/>
      <c r="BI31" s="667"/>
      <c r="BJ31" s="667"/>
      <c r="BK31" s="667"/>
      <c r="BL31" s="667"/>
      <c r="BM31" s="618">
        <v>99.6</v>
      </c>
      <c r="BN31" s="667"/>
      <c r="BO31" s="667"/>
      <c r="BP31" s="667"/>
      <c r="BQ31" s="668"/>
      <c r="BR31" s="670">
        <v>99.8</v>
      </c>
      <c r="BS31" s="667"/>
      <c r="BT31" s="667"/>
      <c r="BU31" s="667"/>
      <c r="BV31" s="667"/>
      <c r="BW31" s="667"/>
      <c r="BX31" s="618">
        <v>99.6</v>
      </c>
      <c r="BY31" s="667"/>
      <c r="BZ31" s="667"/>
      <c r="CA31" s="667"/>
      <c r="CB31" s="668"/>
      <c r="CD31" s="663"/>
      <c r="CE31" s="664"/>
      <c r="CF31" s="620" t="s">
        <v>314</v>
      </c>
      <c r="CG31" s="621"/>
      <c r="CH31" s="621"/>
      <c r="CI31" s="621"/>
      <c r="CJ31" s="621"/>
      <c r="CK31" s="621"/>
      <c r="CL31" s="621"/>
      <c r="CM31" s="621"/>
      <c r="CN31" s="621"/>
      <c r="CO31" s="621"/>
      <c r="CP31" s="621"/>
      <c r="CQ31" s="622"/>
      <c r="CR31" s="623">
        <v>4201</v>
      </c>
      <c r="CS31" s="656"/>
      <c r="CT31" s="656"/>
      <c r="CU31" s="656"/>
      <c r="CV31" s="656"/>
      <c r="CW31" s="656"/>
      <c r="CX31" s="656"/>
      <c r="CY31" s="657"/>
      <c r="CZ31" s="628">
        <v>0.1</v>
      </c>
      <c r="DA31" s="653"/>
      <c r="DB31" s="653"/>
      <c r="DC31" s="658"/>
      <c r="DD31" s="632">
        <v>4201</v>
      </c>
      <c r="DE31" s="656"/>
      <c r="DF31" s="656"/>
      <c r="DG31" s="656"/>
      <c r="DH31" s="656"/>
      <c r="DI31" s="656"/>
      <c r="DJ31" s="656"/>
      <c r="DK31" s="657"/>
      <c r="DL31" s="632">
        <v>4201</v>
      </c>
      <c r="DM31" s="656"/>
      <c r="DN31" s="656"/>
      <c r="DO31" s="656"/>
      <c r="DP31" s="656"/>
      <c r="DQ31" s="656"/>
      <c r="DR31" s="656"/>
      <c r="DS31" s="656"/>
      <c r="DT31" s="656"/>
      <c r="DU31" s="656"/>
      <c r="DV31" s="657"/>
      <c r="DW31" s="628">
        <v>0.1</v>
      </c>
      <c r="DX31" s="653"/>
      <c r="DY31" s="653"/>
      <c r="DZ31" s="653"/>
      <c r="EA31" s="653"/>
      <c r="EB31" s="653"/>
      <c r="EC31" s="654"/>
    </row>
    <row r="32" spans="2:133" ht="11.25" customHeight="1" x14ac:dyDescent="0.2">
      <c r="B32" s="620" t="s">
        <v>315</v>
      </c>
      <c r="C32" s="621"/>
      <c r="D32" s="621"/>
      <c r="E32" s="621"/>
      <c r="F32" s="621"/>
      <c r="G32" s="621"/>
      <c r="H32" s="621"/>
      <c r="I32" s="621"/>
      <c r="J32" s="621"/>
      <c r="K32" s="621"/>
      <c r="L32" s="621"/>
      <c r="M32" s="621"/>
      <c r="N32" s="621"/>
      <c r="O32" s="621"/>
      <c r="P32" s="621"/>
      <c r="Q32" s="622"/>
      <c r="R32" s="623">
        <v>289555</v>
      </c>
      <c r="S32" s="624"/>
      <c r="T32" s="624"/>
      <c r="U32" s="624"/>
      <c r="V32" s="624"/>
      <c r="W32" s="624"/>
      <c r="X32" s="624"/>
      <c r="Y32" s="625"/>
      <c r="Z32" s="626">
        <v>4.7</v>
      </c>
      <c r="AA32" s="626"/>
      <c r="AB32" s="626"/>
      <c r="AC32" s="626"/>
      <c r="AD32" s="627" t="s">
        <v>235</v>
      </c>
      <c r="AE32" s="627"/>
      <c r="AF32" s="627"/>
      <c r="AG32" s="627"/>
      <c r="AH32" s="627"/>
      <c r="AI32" s="627"/>
      <c r="AJ32" s="627"/>
      <c r="AK32" s="627"/>
      <c r="AL32" s="628" t="s">
        <v>235</v>
      </c>
      <c r="AM32" s="629"/>
      <c r="AN32" s="629"/>
      <c r="AO32" s="630"/>
      <c r="AP32" s="673"/>
      <c r="AQ32" s="674"/>
      <c r="AR32" s="674"/>
      <c r="AS32" s="674"/>
      <c r="AT32" s="678"/>
      <c r="AU32" s="214" t="s">
        <v>316</v>
      </c>
      <c r="AX32" s="620" t="s">
        <v>317</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99.3</v>
      </c>
      <c r="BS32" s="656"/>
      <c r="BT32" s="656"/>
      <c r="BU32" s="656"/>
      <c r="BV32" s="656"/>
      <c r="BW32" s="656"/>
      <c r="BX32" s="629">
        <v>98.8</v>
      </c>
      <c r="BY32" s="656"/>
      <c r="BZ32" s="656"/>
      <c r="CA32" s="656"/>
      <c r="CB32" s="669"/>
      <c r="CD32" s="665"/>
      <c r="CE32" s="666"/>
      <c r="CF32" s="620" t="s">
        <v>318</v>
      </c>
      <c r="CG32" s="621"/>
      <c r="CH32" s="621"/>
      <c r="CI32" s="621"/>
      <c r="CJ32" s="621"/>
      <c r="CK32" s="621"/>
      <c r="CL32" s="621"/>
      <c r="CM32" s="621"/>
      <c r="CN32" s="621"/>
      <c r="CO32" s="621"/>
      <c r="CP32" s="621"/>
      <c r="CQ32" s="622"/>
      <c r="CR32" s="623" t="s">
        <v>235</v>
      </c>
      <c r="CS32" s="624"/>
      <c r="CT32" s="624"/>
      <c r="CU32" s="624"/>
      <c r="CV32" s="624"/>
      <c r="CW32" s="624"/>
      <c r="CX32" s="624"/>
      <c r="CY32" s="625"/>
      <c r="CZ32" s="628" t="s">
        <v>235</v>
      </c>
      <c r="DA32" s="653"/>
      <c r="DB32" s="653"/>
      <c r="DC32" s="658"/>
      <c r="DD32" s="632" t="s">
        <v>235</v>
      </c>
      <c r="DE32" s="624"/>
      <c r="DF32" s="624"/>
      <c r="DG32" s="624"/>
      <c r="DH32" s="624"/>
      <c r="DI32" s="624"/>
      <c r="DJ32" s="624"/>
      <c r="DK32" s="625"/>
      <c r="DL32" s="632" t="s">
        <v>235</v>
      </c>
      <c r="DM32" s="624"/>
      <c r="DN32" s="624"/>
      <c r="DO32" s="624"/>
      <c r="DP32" s="624"/>
      <c r="DQ32" s="624"/>
      <c r="DR32" s="624"/>
      <c r="DS32" s="624"/>
      <c r="DT32" s="624"/>
      <c r="DU32" s="624"/>
      <c r="DV32" s="625"/>
      <c r="DW32" s="628" t="s">
        <v>132</v>
      </c>
      <c r="DX32" s="653"/>
      <c r="DY32" s="653"/>
      <c r="DZ32" s="653"/>
      <c r="EA32" s="653"/>
      <c r="EB32" s="653"/>
      <c r="EC32" s="654"/>
    </row>
    <row r="33" spans="2:133" ht="11.25" customHeight="1" x14ac:dyDescent="0.2">
      <c r="B33" s="620" t="s">
        <v>319</v>
      </c>
      <c r="C33" s="621"/>
      <c r="D33" s="621"/>
      <c r="E33" s="621"/>
      <c r="F33" s="621"/>
      <c r="G33" s="621"/>
      <c r="H33" s="621"/>
      <c r="I33" s="621"/>
      <c r="J33" s="621"/>
      <c r="K33" s="621"/>
      <c r="L33" s="621"/>
      <c r="M33" s="621"/>
      <c r="N33" s="621"/>
      <c r="O33" s="621"/>
      <c r="P33" s="621"/>
      <c r="Q33" s="622"/>
      <c r="R33" s="623">
        <v>3809</v>
      </c>
      <c r="S33" s="624"/>
      <c r="T33" s="624"/>
      <c r="U33" s="624"/>
      <c r="V33" s="624"/>
      <c r="W33" s="624"/>
      <c r="X33" s="624"/>
      <c r="Y33" s="625"/>
      <c r="Z33" s="626">
        <v>0.1</v>
      </c>
      <c r="AA33" s="626"/>
      <c r="AB33" s="626"/>
      <c r="AC33" s="626"/>
      <c r="AD33" s="627">
        <v>2</v>
      </c>
      <c r="AE33" s="627"/>
      <c r="AF33" s="627"/>
      <c r="AG33" s="627"/>
      <c r="AH33" s="627"/>
      <c r="AI33" s="627"/>
      <c r="AJ33" s="627"/>
      <c r="AK33" s="627"/>
      <c r="AL33" s="628">
        <v>0</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99.9</v>
      </c>
      <c r="BS33" s="682"/>
      <c r="BT33" s="682"/>
      <c r="BU33" s="682"/>
      <c r="BV33" s="682"/>
      <c r="BW33" s="682"/>
      <c r="BX33" s="683">
        <v>99.8</v>
      </c>
      <c r="BY33" s="682"/>
      <c r="BZ33" s="682"/>
      <c r="CA33" s="682"/>
      <c r="CB33" s="684"/>
      <c r="CD33" s="620" t="s">
        <v>321</v>
      </c>
      <c r="CE33" s="621"/>
      <c r="CF33" s="621"/>
      <c r="CG33" s="621"/>
      <c r="CH33" s="621"/>
      <c r="CI33" s="621"/>
      <c r="CJ33" s="621"/>
      <c r="CK33" s="621"/>
      <c r="CL33" s="621"/>
      <c r="CM33" s="621"/>
      <c r="CN33" s="621"/>
      <c r="CO33" s="621"/>
      <c r="CP33" s="621"/>
      <c r="CQ33" s="622"/>
      <c r="CR33" s="623">
        <v>2848373</v>
      </c>
      <c r="CS33" s="656"/>
      <c r="CT33" s="656"/>
      <c r="CU33" s="656"/>
      <c r="CV33" s="656"/>
      <c r="CW33" s="656"/>
      <c r="CX33" s="656"/>
      <c r="CY33" s="657"/>
      <c r="CZ33" s="628">
        <v>51.2</v>
      </c>
      <c r="DA33" s="653"/>
      <c r="DB33" s="653"/>
      <c r="DC33" s="658"/>
      <c r="DD33" s="632">
        <v>2340622</v>
      </c>
      <c r="DE33" s="656"/>
      <c r="DF33" s="656"/>
      <c r="DG33" s="656"/>
      <c r="DH33" s="656"/>
      <c r="DI33" s="656"/>
      <c r="DJ33" s="656"/>
      <c r="DK33" s="657"/>
      <c r="DL33" s="632">
        <v>1633307</v>
      </c>
      <c r="DM33" s="656"/>
      <c r="DN33" s="656"/>
      <c r="DO33" s="656"/>
      <c r="DP33" s="656"/>
      <c r="DQ33" s="656"/>
      <c r="DR33" s="656"/>
      <c r="DS33" s="656"/>
      <c r="DT33" s="656"/>
      <c r="DU33" s="656"/>
      <c r="DV33" s="657"/>
      <c r="DW33" s="628">
        <v>39</v>
      </c>
      <c r="DX33" s="653"/>
      <c r="DY33" s="653"/>
      <c r="DZ33" s="653"/>
      <c r="EA33" s="653"/>
      <c r="EB33" s="653"/>
      <c r="EC33" s="654"/>
    </row>
    <row r="34" spans="2:133" ht="11.25" customHeight="1" x14ac:dyDescent="0.2">
      <c r="B34" s="620" t="s">
        <v>322</v>
      </c>
      <c r="C34" s="621"/>
      <c r="D34" s="621"/>
      <c r="E34" s="621"/>
      <c r="F34" s="621"/>
      <c r="G34" s="621"/>
      <c r="H34" s="621"/>
      <c r="I34" s="621"/>
      <c r="J34" s="621"/>
      <c r="K34" s="621"/>
      <c r="L34" s="621"/>
      <c r="M34" s="621"/>
      <c r="N34" s="621"/>
      <c r="O34" s="621"/>
      <c r="P34" s="621"/>
      <c r="Q34" s="622"/>
      <c r="R34" s="623">
        <v>46319</v>
      </c>
      <c r="S34" s="624"/>
      <c r="T34" s="624"/>
      <c r="U34" s="624"/>
      <c r="V34" s="624"/>
      <c r="W34" s="624"/>
      <c r="X34" s="624"/>
      <c r="Y34" s="625"/>
      <c r="Z34" s="626">
        <v>0.8</v>
      </c>
      <c r="AA34" s="626"/>
      <c r="AB34" s="626"/>
      <c r="AC34" s="626"/>
      <c r="AD34" s="627" t="s">
        <v>235</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957250</v>
      </c>
      <c r="CS34" s="624"/>
      <c r="CT34" s="624"/>
      <c r="CU34" s="624"/>
      <c r="CV34" s="624"/>
      <c r="CW34" s="624"/>
      <c r="CX34" s="624"/>
      <c r="CY34" s="625"/>
      <c r="CZ34" s="628">
        <v>17.2</v>
      </c>
      <c r="DA34" s="653"/>
      <c r="DB34" s="653"/>
      <c r="DC34" s="658"/>
      <c r="DD34" s="632">
        <v>677210</v>
      </c>
      <c r="DE34" s="624"/>
      <c r="DF34" s="624"/>
      <c r="DG34" s="624"/>
      <c r="DH34" s="624"/>
      <c r="DI34" s="624"/>
      <c r="DJ34" s="624"/>
      <c r="DK34" s="625"/>
      <c r="DL34" s="632">
        <v>577793</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2">
      <c r="B35" s="620" t="s">
        <v>324</v>
      </c>
      <c r="C35" s="621"/>
      <c r="D35" s="621"/>
      <c r="E35" s="621"/>
      <c r="F35" s="621"/>
      <c r="G35" s="621"/>
      <c r="H35" s="621"/>
      <c r="I35" s="621"/>
      <c r="J35" s="621"/>
      <c r="K35" s="621"/>
      <c r="L35" s="621"/>
      <c r="M35" s="621"/>
      <c r="N35" s="621"/>
      <c r="O35" s="621"/>
      <c r="P35" s="621"/>
      <c r="Q35" s="622"/>
      <c r="R35" s="623">
        <v>162420</v>
      </c>
      <c r="S35" s="624"/>
      <c r="T35" s="624"/>
      <c r="U35" s="624"/>
      <c r="V35" s="624"/>
      <c r="W35" s="624"/>
      <c r="X35" s="624"/>
      <c r="Y35" s="625"/>
      <c r="Z35" s="626">
        <v>2.6</v>
      </c>
      <c r="AA35" s="626"/>
      <c r="AB35" s="626"/>
      <c r="AC35" s="626"/>
      <c r="AD35" s="627" t="s">
        <v>235</v>
      </c>
      <c r="AE35" s="627"/>
      <c r="AF35" s="627"/>
      <c r="AG35" s="627"/>
      <c r="AH35" s="627"/>
      <c r="AI35" s="627"/>
      <c r="AJ35" s="627"/>
      <c r="AK35" s="627"/>
      <c r="AL35" s="628" t="s">
        <v>132</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14983</v>
      </c>
      <c r="CS35" s="656"/>
      <c r="CT35" s="656"/>
      <c r="CU35" s="656"/>
      <c r="CV35" s="656"/>
      <c r="CW35" s="656"/>
      <c r="CX35" s="656"/>
      <c r="CY35" s="657"/>
      <c r="CZ35" s="628">
        <v>0.3</v>
      </c>
      <c r="DA35" s="653"/>
      <c r="DB35" s="653"/>
      <c r="DC35" s="658"/>
      <c r="DD35" s="632">
        <v>11010</v>
      </c>
      <c r="DE35" s="656"/>
      <c r="DF35" s="656"/>
      <c r="DG35" s="656"/>
      <c r="DH35" s="656"/>
      <c r="DI35" s="656"/>
      <c r="DJ35" s="656"/>
      <c r="DK35" s="657"/>
      <c r="DL35" s="632">
        <v>8442</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2">
      <c r="B36" s="620" t="s">
        <v>328</v>
      </c>
      <c r="C36" s="621"/>
      <c r="D36" s="621"/>
      <c r="E36" s="621"/>
      <c r="F36" s="621"/>
      <c r="G36" s="621"/>
      <c r="H36" s="621"/>
      <c r="I36" s="621"/>
      <c r="J36" s="621"/>
      <c r="K36" s="621"/>
      <c r="L36" s="621"/>
      <c r="M36" s="621"/>
      <c r="N36" s="621"/>
      <c r="O36" s="621"/>
      <c r="P36" s="621"/>
      <c r="Q36" s="622"/>
      <c r="R36" s="623">
        <v>596494</v>
      </c>
      <c r="S36" s="624"/>
      <c r="T36" s="624"/>
      <c r="U36" s="624"/>
      <c r="V36" s="624"/>
      <c r="W36" s="624"/>
      <c r="X36" s="624"/>
      <c r="Y36" s="625"/>
      <c r="Z36" s="626">
        <v>9.6999999999999993</v>
      </c>
      <c r="AA36" s="626"/>
      <c r="AB36" s="626"/>
      <c r="AC36" s="626"/>
      <c r="AD36" s="627" t="s">
        <v>235</v>
      </c>
      <c r="AE36" s="627"/>
      <c r="AF36" s="627"/>
      <c r="AG36" s="627"/>
      <c r="AH36" s="627"/>
      <c r="AI36" s="627"/>
      <c r="AJ36" s="627"/>
      <c r="AK36" s="627"/>
      <c r="AL36" s="628" t="s">
        <v>235</v>
      </c>
      <c r="AM36" s="629"/>
      <c r="AN36" s="629"/>
      <c r="AO36" s="630"/>
      <c r="AP36" s="222"/>
      <c r="AQ36" s="689" t="s">
        <v>329</v>
      </c>
      <c r="AR36" s="690"/>
      <c r="AS36" s="690"/>
      <c r="AT36" s="690"/>
      <c r="AU36" s="690"/>
      <c r="AV36" s="690"/>
      <c r="AW36" s="690"/>
      <c r="AX36" s="690"/>
      <c r="AY36" s="691"/>
      <c r="AZ36" s="612">
        <v>802676</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2072</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697641</v>
      </c>
      <c r="CS36" s="624"/>
      <c r="CT36" s="624"/>
      <c r="CU36" s="624"/>
      <c r="CV36" s="624"/>
      <c r="CW36" s="624"/>
      <c r="CX36" s="624"/>
      <c r="CY36" s="625"/>
      <c r="CZ36" s="628">
        <v>12.5</v>
      </c>
      <c r="DA36" s="653"/>
      <c r="DB36" s="653"/>
      <c r="DC36" s="658"/>
      <c r="DD36" s="632">
        <v>598996</v>
      </c>
      <c r="DE36" s="624"/>
      <c r="DF36" s="624"/>
      <c r="DG36" s="624"/>
      <c r="DH36" s="624"/>
      <c r="DI36" s="624"/>
      <c r="DJ36" s="624"/>
      <c r="DK36" s="625"/>
      <c r="DL36" s="632">
        <v>450999</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2">
      <c r="B37" s="620" t="s">
        <v>332</v>
      </c>
      <c r="C37" s="621"/>
      <c r="D37" s="621"/>
      <c r="E37" s="621"/>
      <c r="F37" s="621"/>
      <c r="G37" s="621"/>
      <c r="H37" s="621"/>
      <c r="I37" s="621"/>
      <c r="J37" s="621"/>
      <c r="K37" s="621"/>
      <c r="L37" s="621"/>
      <c r="M37" s="621"/>
      <c r="N37" s="621"/>
      <c r="O37" s="621"/>
      <c r="P37" s="621"/>
      <c r="Q37" s="622"/>
      <c r="R37" s="623">
        <v>102720</v>
      </c>
      <c r="S37" s="624"/>
      <c r="T37" s="624"/>
      <c r="U37" s="624"/>
      <c r="V37" s="624"/>
      <c r="W37" s="624"/>
      <c r="X37" s="624"/>
      <c r="Y37" s="625"/>
      <c r="Z37" s="626">
        <v>1.7</v>
      </c>
      <c r="AA37" s="626"/>
      <c r="AB37" s="626"/>
      <c r="AC37" s="626"/>
      <c r="AD37" s="627" t="s">
        <v>132</v>
      </c>
      <c r="AE37" s="627"/>
      <c r="AF37" s="627"/>
      <c r="AG37" s="627"/>
      <c r="AH37" s="627"/>
      <c r="AI37" s="627"/>
      <c r="AJ37" s="627"/>
      <c r="AK37" s="627"/>
      <c r="AL37" s="628" t="s">
        <v>235</v>
      </c>
      <c r="AM37" s="629"/>
      <c r="AN37" s="629"/>
      <c r="AO37" s="630"/>
      <c r="AQ37" s="686" t="s">
        <v>333</v>
      </c>
      <c r="AR37" s="687"/>
      <c r="AS37" s="687"/>
      <c r="AT37" s="687"/>
      <c r="AU37" s="687"/>
      <c r="AV37" s="687"/>
      <c r="AW37" s="687"/>
      <c r="AX37" s="687"/>
      <c r="AY37" s="688"/>
      <c r="AZ37" s="623">
        <v>435225</v>
      </c>
      <c r="BA37" s="624"/>
      <c r="BB37" s="624"/>
      <c r="BC37" s="624"/>
      <c r="BD37" s="656"/>
      <c r="BE37" s="656"/>
      <c r="BF37" s="669"/>
      <c r="BG37" s="620" t="s">
        <v>334</v>
      </c>
      <c r="BH37" s="621"/>
      <c r="BI37" s="621"/>
      <c r="BJ37" s="621"/>
      <c r="BK37" s="621"/>
      <c r="BL37" s="621"/>
      <c r="BM37" s="621"/>
      <c r="BN37" s="621"/>
      <c r="BO37" s="621"/>
      <c r="BP37" s="621"/>
      <c r="BQ37" s="621"/>
      <c r="BR37" s="621"/>
      <c r="BS37" s="621"/>
      <c r="BT37" s="621"/>
      <c r="BU37" s="622"/>
      <c r="BV37" s="623">
        <v>-10423</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339006</v>
      </c>
      <c r="CS37" s="656"/>
      <c r="CT37" s="656"/>
      <c r="CU37" s="656"/>
      <c r="CV37" s="656"/>
      <c r="CW37" s="656"/>
      <c r="CX37" s="656"/>
      <c r="CY37" s="657"/>
      <c r="CZ37" s="628">
        <v>6.1</v>
      </c>
      <c r="DA37" s="653"/>
      <c r="DB37" s="653"/>
      <c r="DC37" s="658"/>
      <c r="DD37" s="632">
        <v>338528</v>
      </c>
      <c r="DE37" s="656"/>
      <c r="DF37" s="656"/>
      <c r="DG37" s="656"/>
      <c r="DH37" s="656"/>
      <c r="DI37" s="656"/>
      <c r="DJ37" s="656"/>
      <c r="DK37" s="657"/>
      <c r="DL37" s="632">
        <v>338527</v>
      </c>
      <c r="DM37" s="656"/>
      <c r="DN37" s="656"/>
      <c r="DO37" s="656"/>
      <c r="DP37" s="656"/>
      <c r="DQ37" s="656"/>
      <c r="DR37" s="656"/>
      <c r="DS37" s="656"/>
      <c r="DT37" s="656"/>
      <c r="DU37" s="656"/>
      <c r="DV37" s="657"/>
      <c r="DW37" s="628">
        <v>8.1</v>
      </c>
      <c r="DX37" s="653"/>
      <c r="DY37" s="653"/>
      <c r="DZ37" s="653"/>
      <c r="EA37" s="653"/>
      <c r="EB37" s="653"/>
      <c r="EC37" s="654"/>
    </row>
    <row r="38" spans="2:133" ht="11.25" customHeight="1" x14ac:dyDescent="0.2">
      <c r="B38" s="620" t="s">
        <v>336</v>
      </c>
      <c r="C38" s="621"/>
      <c r="D38" s="621"/>
      <c r="E38" s="621"/>
      <c r="F38" s="621"/>
      <c r="G38" s="621"/>
      <c r="H38" s="621"/>
      <c r="I38" s="621"/>
      <c r="J38" s="621"/>
      <c r="K38" s="621"/>
      <c r="L38" s="621"/>
      <c r="M38" s="621"/>
      <c r="N38" s="621"/>
      <c r="O38" s="621"/>
      <c r="P38" s="621"/>
      <c r="Q38" s="622"/>
      <c r="R38" s="623" t="s">
        <v>235</v>
      </c>
      <c r="S38" s="624"/>
      <c r="T38" s="624"/>
      <c r="U38" s="624"/>
      <c r="V38" s="624"/>
      <c r="W38" s="624"/>
      <c r="X38" s="624"/>
      <c r="Y38" s="625"/>
      <c r="Z38" s="626" t="s">
        <v>235</v>
      </c>
      <c r="AA38" s="626"/>
      <c r="AB38" s="626"/>
      <c r="AC38" s="626"/>
      <c r="AD38" s="627" t="s">
        <v>132</v>
      </c>
      <c r="AE38" s="627"/>
      <c r="AF38" s="627"/>
      <c r="AG38" s="627"/>
      <c r="AH38" s="627"/>
      <c r="AI38" s="627"/>
      <c r="AJ38" s="627"/>
      <c r="AK38" s="627"/>
      <c r="AL38" s="628" t="s">
        <v>235</v>
      </c>
      <c r="AM38" s="629"/>
      <c r="AN38" s="629"/>
      <c r="AO38" s="630"/>
      <c r="AQ38" s="686" t="s">
        <v>337</v>
      </c>
      <c r="AR38" s="687"/>
      <c r="AS38" s="687"/>
      <c r="AT38" s="687"/>
      <c r="AU38" s="687"/>
      <c r="AV38" s="687"/>
      <c r="AW38" s="687"/>
      <c r="AX38" s="687"/>
      <c r="AY38" s="688"/>
      <c r="AZ38" s="623" t="s">
        <v>235</v>
      </c>
      <c r="BA38" s="624"/>
      <c r="BB38" s="624"/>
      <c r="BC38" s="624"/>
      <c r="BD38" s="656"/>
      <c r="BE38" s="656"/>
      <c r="BF38" s="669"/>
      <c r="BG38" s="620" t="s">
        <v>338</v>
      </c>
      <c r="BH38" s="621"/>
      <c r="BI38" s="621"/>
      <c r="BJ38" s="621"/>
      <c r="BK38" s="621"/>
      <c r="BL38" s="621"/>
      <c r="BM38" s="621"/>
      <c r="BN38" s="621"/>
      <c r="BO38" s="621"/>
      <c r="BP38" s="621"/>
      <c r="BQ38" s="621"/>
      <c r="BR38" s="621"/>
      <c r="BS38" s="621"/>
      <c r="BT38" s="621"/>
      <c r="BU38" s="622"/>
      <c r="BV38" s="623">
        <v>920</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802676</v>
      </c>
      <c r="CS38" s="624"/>
      <c r="CT38" s="624"/>
      <c r="CU38" s="624"/>
      <c r="CV38" s="624"/>
      <c r="CW38" s="624"/>
      <c r="CX38" s="624"/>
      <c r="CY38" s="625"/>
      <c r="CZ38" s="628">
        <v>14.4</v>
      </c>
      <c r="DA38" s="653"/>
      <c r="DB38" s="653"/>
      <c r="DC38" s="658"/>
      <c r="DD38" s="632">
        <v>727405</v>
      </c>
      <c r="DE38" s="624"/>
      <c r="DF38" s="624"/>
      <c r="DG38" s="624"/>
      <c r="DH38" s="624"/>
      <c r="DI38" s="624"/>
      <c r="DJ38" s="624"/>
      <c r="DK38" s="625"/>
      <c r="DL38" s="632">
        <v>596073</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235</v>
      </c>
      <c r="AA39" s="626"/>
      <c r="AB39" s="626"/>
      <c r="AC39" s="626"/>
      <c r="AD39" s="627" t="s">
        <v>235</v>
      </c>
      <c r="AE39" s="627"/>
      <c r="AF39" s="627"/>
      <c r="AG39" s="627"/>
      <c r="AH39" s="627"/>
      <c r="AI39" s="627"/>
      <c r="AJ39" s="627"/>
      <c r="AK39" s="627"/>
      <c r="AL39" s="628" t="s">
        <v>235</v>
      </c>
      <c r="AM39" s="629"/>
      <c r="AN39" s="629"/>
      <c r="AO39" s="630"/>
      <c r="AQ39" s="686" t="s">
        <v>341</v>
      </c>
      <c r="AR39" s="687"/>
      <c r="AS39" s="687"/>
      <c r="AT39" s="687"/>
      <c r="AU39" s="687"/>
      <c r="AV39" s="687"/>
      <c r="AW39" s="687"/>
      <c r="AX39" s="687"/>
      <c r="AY39" s="688"/>
      <c r="AZ39" s="623" t="s">
        <v>235</v>
      </c>
      <c r="BA39" s="624"/>
      <c r="BB39" s="624"/>
      <c r="BC39" s="624"/>
      <c r="BD39" s="656"/>
      <c r="BE39" s="656"/>
      <c r="BF39" s="669"/>
      <c r="BG39" s="620" t="s">
        <v>342</v>
      </c>
      <c r="BH39" s="621"/>
      <c r="BI39" s="621"/>
      <c r="BJ39" s="621"/>
      <c r="BK39" s="621"/>
      <c r="BL39" s="621"/>
      <c r="BM39" s="621"/>
      <c r="BN39" s="621"/>
      <c r="BO39" s="621"/>
      <c r="BP39" s="621"/>
      <c r="BQ39" s="621"/>
      <c r="BR39" s="621"/>
      <c r="BS39" s="621"/>
      <c r="BT39" s="621"/>
      <c r="BU39" s="622"/>
      <c r="BV39" s="623">
        <v>1414</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375823</v>
      </c>
      <c r="CS39" s="656"/>
      <c r="CT39" s="656"/>
      <c r="CU39" s="656"/>
      <c r="CV39" s="656"/>
      <c r="CW39" s="656"/>
      <c r="CX39" s="656"/>
      <c r="CY39" s="657"/>
      <c r="CZ39" s="628">
        <v>6.8</v>
      </c>
      <c r="DA39" s="653"/>
      <c r="DB39" s="653"/>
      <c r="DC39" s="658"/>
      <c r="DD39" s="632">
        <v>326001</v>
      </c>
      <c r="DE39" s="656"/>
      <c r="DF39" s="656"/>
      <c r="DG39" s="656"/>
      <c r="DH39" s="656"/>
      <c r="DI39" s="656"/>
      <c r="DJ39" s="656"/>
      <c r="DK39" s="657"/>
      <c r="DL39" s="632" t="s">
        <v>235</v>
      </c>
      <c r="DM39" s="656"/>
      <c r="DN39" s="656"/>
      <c r="DO39" s="656"/>
      <c r="DP39" s="656"/>
      <c r="DQ39" s="656"/>
      <c r="DR39" s="656"/>
      <c r="DS39" s="656"/>
      <c r="DT39" s="656"/>
      <c r="DU39" s="656"/>
      <c r="DV39" s="657"/>
      <c r="DW39" s="628" t="s">
        <v>132</v>
      </c>
      <c r="DX39" s="653"/>
      <c r="DY39" s="653"/>
      <c r="DZ39" s="653"/>
      <c r="EA39" s="653"/>
      <c r="EB39" s="653"/>
      <c r="EC39" s="654"/>
    </row>
    <row r="40" spans="2:133" ht="11.25" customHeight="1" x14ac:dyDescent="0.2">
      <c r="B40" s="620" t="s">
        <v>344</v>
      </c>
      <c r="C40" s="621"/>
      <c r="D40" s="621"/>
      <c r="E40" s="621"/>
      <c r="F40" s="621"/>
      <c r="G40" s="621"/>
      <c r="H40" s="621"/>
      <c r="I40" s="621"/>
      <c r="J40" s="621"/>
      <c r="K40" s="621"/>
      <c r="L40" s="621"/>
      <c r="M40" s="621"/>
      <c r="N40" s="621"/>
      <c r="O40" s="621"/>
      <c r="P40" s="621"/>
      <c r="Q40" s="622"/>
      <c r="R40" s="623" t="s">
        <v>235</v>
      </c>
      <c r="S40" s="624"/>
      <c r="T40" s="624"/>
      <c r="U40" s="624"/>
      <c r="V40" s="624"/>
      <c r="W40" s="624"/>
      <c r="X40" s="624"/>
      <c r="Y40" s="625"/>
      <c r="Z40" s="626" t="s">
        <v>235</v>
      </c>
      <c r="AA40" s="626"/>
      <c r="AB40" s="626"/>
      <c r="AC40" s="626"/>
      <c r="AD40" s="627" t="s">
        <v>132</v>
      </c>
      <c r="AE40" s="627"/>
      <c r="AF40" s="627"/>
      <c r="AG40" s="627"/>
      <c r="AH40" s="627"/>
      <c r="AI40" s="627"/>
      <c r="AJ40" s="627"/>
      <c r="AK40" s="627"/>
      <c r="AL40" s="628" t="s">
        <v>235</v>
      </c>
      <c r="AM40" s="629"/>
      <c r="AN40" s="629"/>
      <c r="AO40" s="630"/>
      <c r="AQ40" s="686" t="s">
        <v>345</v>
      </c>
      <c r="AR40" s="687"/>
      <c r="AS40" s="687"/>
      <c r="AT40" s="687"/>
      <c r="AU40" s="687"/>
      <c r="AV40" s="687"/>
      <c r="AW40" s="687"/>
      <c r="AX40" s="687"/>
      <c r="AY40" s="688"/>
      <c r="AZ40" s="623" t="s">
        <v>132</v>
      </c>
      <c r="BA40" s="624"/>
      <c r="BB40" s="624"/>
      <c r="BC40" s="624"/>
      <c r="BD40" s="656"/>
      <c r="BE40" s="656"/>
      <c r="BF40" s="669"/>
      <c r="BG40" s="673" t="s">
        <v>346</v>
      </c>
      <c r="BH40" s="674"/>
      <c r="BI40" s="674"/>
      <c r="BJ40" s="674"/>
      <c r="BK40" s="674"/>
      <c r="BL40" s="223"/>
      <c r="BM40" s="621" t="s">
        <v>347</v>
      </c>
      <c r="BN40" s="621"/>
      <c r="BO40" s="621"/>
      <c r="BP40" s="621"/>
      <c r="BQ40" s="621"/>
      <c r="BR40" s="621"/>
      <c r="BS40" s="621"/>
      <c r="BT40" s="621"/>
      <c r="BU40" s="622"/>
      <c r="BV40" s="623">
        <v>98</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t="s">
        <v>235</v>
      </c>
      <c r="CS40" s="624"/>
      <c r="CT40" s="624"/>
      <c r="CU40" s="624"/>
      <c r="CV40" s="624"/>
      <c r="CW40" s="624"/>
      <c r="CX40" s="624"/>
      <c r="CY40" s="625"/>
      <c r="CZ40" s="628" t="s">
        <v>132</v>
      </c>
      <c r="DA40" s="653"/>
      <c r="DB40" s="653"/>
      <c r="DC40" s="658"/>
      <c r="DD40" s="632" t="s">
        <v>235</v>
      </c>
      <c r="DE40" s="624"/>
      <c r="DF40" s="624"/>
      <c r="DG40" s="624"/>
      <c r="DH40" s="624"/>
      <c r="DI40" s="624"/>
      <c r="DJ40" s="624"/>
      <c r="DK40" s="625"/>
      <c r="DL40" s="632" t="s">
        <v>235</v>
      </c>
      <c r="DM40" s="624"/>
      <c r="DN40" s="624"/>
      <c r="DO40" s="624"/>
      <c r="DP40" s="624"/>
      <c r="DQ40" s="624"/>
      <c r="DR40" s="624"/>
      <c r="DS40" s="624"/>
      <c r="DT40" s="624"/>
      <c r="DU40" s="624"/>
      <c r="DV40" s="625"/>
      <c r="DW40" s="628" t="s">
        <v>132</v>
      </c>
      <c r="DX40" s="653"/>
      <c r="DY40" s="653"/>
      <c r="DZ40" s="653"/>
      <c r="EA40" s="653"/>
      <c r="EB40" s="653"/>
      <c r="EC40" s="654"/>
    </row>
    <row r="41" spans="2:133" ht="11.25" customHeight="1" x14ac:dyDescent="0.2">
      <c r="B41" s="644" t="s">
        <v>349</v>
      </c>
      <c r="C41" s="645"/>
      <c r="D41" s="645"/>
      <c r="E41" s="645"/>
      <c r="F41" s="645"/>
      <c r="G41" s="645"/>
      <c r="H41" s="645"/>
      <c r="I41" s="645"/>
      <c r="J41" s="645"/>
      <c r="K41" s="645"/>
      <c r="L41" s="645"/>
      <c r="M41" s="645"/>
      <c r="N41" s="645"/>
      <c r="O41" s="645"/>
      <c r="P41" s="645"/>
      <c r="Q41" s="646"/>
      <c r="R41" s="695">
        <v>6165576</v>
      </c>
      <c r="S41" s="696"/>
      <c r="T41" s="696"/>
      <c r="U41" s="696"/>
      <c r="V41" s="696"/>
      <c r="W41" s="696"/>
      <c r="X41" s="696"/>
      <c r="Y41" s="700"/>
      <c r="Z41" s="701">
        <v>100</v>
      </c>
      <c r="AA41" s="701"/>
      <c r="AB41" s="701"/>
      <c r="AC41" s="701"/>
      <c r="AD41" s="702">
        <v>4188107</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93733</v>
      </c>
      <c r="BA41" s="624"/>
      <c r="BB41" s="624"/>
      <c r="BC41" s="624"/>
      <c r="BD41" s="656"/>
      <c r="BE41" s="656"/>
      <c r="BF41" s="669"/>
      <c r="BG41" s="673"/>
      <c r="BH41" s="674"/>
      <c r="BI41" s="674"/>
      <c r="BJ41" s="674"/>
      <c r="BK41" s="674"/>
      <c r="BL41" s="223"/>
      <c r="BM41" s="621" t="s">
        <v>351</v>
      </c>
      <c r="BN41" s="621"/>
      <c r="BO41" s="621"/>
      <c r="BP41" s="621"/>
      <c r="BQ41" s="621"/>
      <c r="BR41" s="621"/>
      <c r="BS41" s="621"/>
      <c r="BT41" s="621"/>
      <c r="BU41" s="622"/>
      <c r="BV41" s="623" t="s">
        <v>132</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132</v>
      </c>
      <c r="CS41" s="656"/>
      <c r="CT41" s="656"/>
      <c r="CU41" s="656"/>
      <c r="CV41" s="656"/>
      <c r="CW41" s="656"/>
      <c r="CX41" s="656"/>
      <c r="CY41" s="657"/>
      <c r="CZ41" s="628" t="s">
        <v>235</v>
      </c>
      <c r="DA41" s="653"/>
      <c r="DB41" s="653"/>
      <c r="DC41" s="658"/>
      <c r="DD41" s="632" t="s">
        <v>132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273718</v>
      </c>
      <c r="BA42" s="696"/>
      <c r="BB42" s="696"/>
      <c r="BC42" s="696"/>
      <c r="BD42" s="682"/>
      <c r="BE42" s="682"/>
      <c r="BF42" s="684"/>
      <c r="BG42" s="675"/>
      <c r="BH42" s="676"/>
      <c r="BI42" s="676"/>
      <c r="BJ42" s="676"/>
      <c r="BK42" s="676"/>
      <c r="BL42" s="224"/>
      <c r="BM42" s="645" t="s">
        <v>354</v>
      </c>
      <c r="BN42" s="645"/>
      <c r="BO42" s="645"/>
      <c r="BP42" s="645"/>
      <c r="BQ42" s="645"/>
      <c r="BR42" s="645"/>
      <c r="BS42" s="645"/>
      <c r="BT42" s="645"/>
      <c r="BU42" s="646"/>
      <c r="BV42" s="695">
        <v>396</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633043</v>
      </c>
      <c r="CS42" s="656"/>
      <c r="CT42" s="656"/>
      <c r="CU42" s="656"/>
      <c r="CV42" s="656"/>
      <c r="CW42" s="656"/>
      <c r="CX42" s="656"/>
      <c r="CY42" s="657"/>
      <c r="CZ42" s="628">
        <v>11.4</v>
      </c>
      <c r="DA42" s="653"/>
      <c r="DB42" s="653"/>
      <c r="DC42" s="658"/>
      <c r="DD42" s="632">
        <v>419330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8893</v>
      </c>
      <c r="CS43" s="656"/>
      <c r="CT43" s="656"/>
      <c r="CU43" s="656"/>
      <c r="CV43" s="656"/>
      <c r="CW43" s="656"/>
      <c r="CX43" s="656"/>
      <c r="CY43" s="657"/>
      <c r="CZ43" s="628">
        <v>0.2</v>
      </c>
      <c r="DA43" s="653"/>
      <c r="DB43" s="653"/>
      <c r="DC43" s="658"/>
      <c r="DD43" s="632">
        <v>8893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359</v>
      </c>
      <c r="CG44" s="621"/>
      <c r="CH44" s="621"/>
      <c r="CI44" s="621"/>
      <c r="CJ44" s="621"/>
      <c r="CK44" s="621"/>
      <c r="CL44" s="621"/>
      <c r="CM44" s="621"/>
      <c r="CN44" s="621"/>
      <c r="CO44" s="621"/>
      <c r="CP44" s="621"/>
      <c r="CQ44" s="622"/>
      <c r="CR44" s="623">
        <v>633043</v>
      </c>
      <c r="CS44" s="624"/>
      <c r="CT44" s="624"/>
      <c r="CU44" s="624"/>
      <c r="CV44" s="624"/>
      <c r="CW44" s="624"/>
      <c r="CX44" s="624"/>
      <c r="CY44" s="625"/>
      <c r="CZ44" s="628">
        <v>11.4</v>
      </c>
      <c r="DA44" s="629"/>
      <c r="DB44" s="629"/>
      <c r="DC44" s="635"/>
      <c r="DD44" s="632">
        <v>419330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449427</v>
      </c>
      <c r="CS45" s="656"/>
      <c r="CT45" s="656"/>
      <c r="CU45" s="656"/>
      <c r="CV45" s="656"/>
      <c r="CW45" s="656"/>
      <c r="CX45" s="656"/>
      <c r="CY45" s="657"/>
      <c r="CZ45" s="628">
        <v>8.1</v>
      </c>
      <c r="DA45" s="653"/>
      <c r="DB45" s="653"/>
      <c r="DC45" s="658"/>
      <c r="DD45" s="632">
        <v>346751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183616</v>
      </c>
      <c r="CS46" s="624"/>
      <c r="CT46" s="624"/>
      <c r="CU46" s="624"/>
      <c r="CV46" s="624"/>
      <c r="CW46" s="624"/>
      <c r="CX46" s="624"/>
      <c r="CY46" s="625"/>
      <c r="CZ46" s="628">
        <v>3.3</v>
      </c>
      <c r="DA46" s="629"/>
      <c r="DB46" s="629"/>
      <c r="DC46" s="635"/>
      <c r="DD46" s="632">
        <v>72579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363</v>
      </c>
      <c r="CG47" s="621"/>
      <c r="CH47" s="621"/>
      <c r="CI47" s="621"/>
      <c r="CJ47" s="621"/>
      <c r="CK47" s="621"/>
      <c r="CL47" s="621"/>
      <c r="CM47" s="621"/>
      <c r="CN47" s="621"/>
      <c r="CO47" s="621"/>
      <c r="CP47" s="621"/>
      <c r="CQ47" s="622"/>
      <c r="CR47" s="623" t="s">
        <v>132</v>
      </c>
      <c r="CS47" s="656"/>
      <c r="CT47" s="656"/>
      <c r="CU47" s="656"/>
      <c r="CV47" s="656"/>
      <c r="CW47" s="656"/>
      <c r="CX47" s="656"/>
      <c r="CY47" s="657"/>
      <c r="CZ47" s="628" t="s">
        <v>132</v>
      </c>
      <c r="DA47" s="653"/>
      <c r="DB47" s="653"/>
      <c r="DC47" s="658"/>
      <c r="DD47" s="632" t="s">
        <v>132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364</v>
      </c>
      <c r="CG48" s="621"/>
      <c r="CH48" s="621"/>
      <c r="CI48" s="621"/>
      <c r="CJ48" s="621"/>
      <c r="CK48" s="621"/>
      <c r="CL48" s="621"/>
      <c r="CM48" s="621"/>
      <c r="CN48" s="621"/>
      <c r="CO48" s="621"/>
      <c r="CP48" s="621"/>
      <c r="CQ48" s="622"/>
      <c r="CR48" s="623" t="s">
        <v>132</v>
      </c>
      <c r="CS48" s="624"/>
      <c r="CT48" s="624"/>
      <c r="CU48" s="624"/>
      <c r="CV48" s="624"/>
      <c r="CW48" s="624"/>
      <c r="CX48" s="624"/>
      <c r="CY48" s="625"/>
      <c r="CZ48" s="628" t="s">
        <v>132</v>
      </c>
      <c r="DA48" s="629"/>
      <c r="DB48" s="629"/>
      <c r="DC48" s="635"/>
      <c r="DD48" s="632" t="s">
        <v>235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365</v>
      </c>
      <c r="CE49" s="645"/>
      <c r="CF49" s="645"/>
      <c r="CG49" s="645"/>
      <c r="CH49" s="645"/>
      <c r="CI49" s="645"/>
      <c r="CJ49" s="645"/>
      <c r="CK49" s="645"/>
      <c r="CL49" s="645"/>
      <c r="CM49" s="645"/>
      <c r="CN49" s="645"/>
      <c r="CO49" s="645"/>
      <c r="CP49" s="645"/>
      <c r="CQ49" s="646"/>
      <c r="CR49" s="695">
        <v>5562234</v>
      </c>
      <c r="CS49" s="682"/>
      <c r="CT49" s="682"/>
      <c r="CU49" s="682"/>
      <c r="CV49" s="682"/>
      <c r="CW49" s="682"/>
      <c r="CX49" s="682"/>
      <c r="CY49" s="711"/>
      <c r="CZ49" s="703">
        <v>100</v>
      </c>
      <c r="DA49" s="712"/>
      <c r="DB49" s="712"/>
      <c r="DC49" s="713"/>
      <c r="DD49" s="714">
        <v>4241787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Hq8EsdYA7IrTJDEXizPOPRNjqiBGzVlpt6Lc1QJjhGBUGQcKXBYVMNmMUw+SepHU48pktGO6+e6Aurhtvxt9Q==" saltValue="2lYCjU6QRjcWTQnukb3X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6165</v>
      </c>
      <c r="R7" s="753"/>
      <c r="S7" s="753"/>
      <c r="T7" s="753"/>
      <c r="U7" s="753"/>
      <c r="V7" s="753">
        <v>5562</v>
      </c>
      <c r="W7" s="753"/>
      <c r="X7" s="753"/>
      <c r="Y7" s="753"/>
      <c r="Z7" s="753"/>
      <c r="AA7" s="753">
        <v>603</v>
      </c>
      <c r="AB7" s="753"/>
      <c r="AC7" s="753"/>
      <c r="AD7" s="753"/>
      <c r="AE7" s="754"/>
      <c r="AF7" s="755">
        <v>538</v>
      </c>
      <c r="AG7" s="756"/>
      <c r="AH7" s="756"/>
      <c r="AI7" s="756"/>
      <c r="AJ7" s="757"/>
      <c r="AK7" s="758">
        <v>162</v>
      </c>
      <c r="AL7" s="759"/>
      <c r="AM7" s="759"/>
      <c r="AN7" s="759"/>
      <c r="AO7" s="759"/>
      <c r="AP7" s="759">
        <v>172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f>Q7</f>
        <v>6165</v>
      </c>
      <c r="R23" s="793"/>
      <c r="S23" s="793"/>
      <c r="T23" s="793"/>
      <c r="U23" s="793"/>
      <c r="V23" s="793">
        <f t="shared" ref="V23" si="0">V7</f>
        <v>5562</v>
      </c>
      <c r="W23" s="793"/>
      <c r="X23" s="793"/>
      <c r="Y23" s="793"/>
      <c r="Z23" s="793"/>
      <c r="AA23" s="793">
        <f t="shared" ref="AA23" si="1">AA7</f>
        <v>603</v>
      </c>
      <c r="AB23" s="793"/>
      <c r="AC23" s="793"/>
      <c r="AD23" s="793"/>
      <c r="AE23" s="794"/>
      <c r="AF23" s="795">
        <v>538</v>
      </c>
      <c r="AG23" s="793"/>
      <c r="AH23" s="793"/>
      <c r="AI23" s="793"/>
      <c r="AJ23" s="796"/>
      <c r="AK23" s="797"/>
      <c r="AL23" s="798"/>
      <c r="AM23" s="798"/>
      <c r="AN23" s="798"/>
      <c r="AO23" s="798"/>
      <c r="AP23" s="793">
        <f t="shared" ref="AP23" si="2">AP7</f>
        <v>172</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819</v>
      </c>
      <c r="R28" s="823"/>
      <c r="S28" s="823"/>
      <c r="T28" s="823"/>
      <c r="U28" s="823"/>
      <c r="V28" s="823">
        <v>817</v>
      </c>
      <c r="W28" s="823"/>
      <c r="X28" s="823"/>
      <c r="Y28" s="823"/>
      <c r="Z28" s="823"/>
      <c r="AA28" s="823">
        <v>2</v>
      </c>
      <c r="AB28" s="823"/>
      <c r="AC28" s="823"/>
      <c r="AD28" s="823"/>
      <c r="AE28" s="824"/>
      <c r="AF28" s="825">
        <v>2</v>
      </c>
      <c r="AG28" s="823"/>
      <c r="AH28" s="823"/>
      <c r="AI28" s="823"/>
      <c r="AJ28" s="826"/>
      <c r="AK28" s="827">
        <v>94</v>
      </c>
      <c r="AL28" s="828"/>
      <c r="AM28" s="828"/>
      <c r="AN28" s="828"/>
      <c r="AO28" s="828"/>
      <c r="AP28" s="828" t="s">
        <v>578</v>
      </c>
      <c r="AQ28" s="828"/>
      <c r="AR28" s="828"/>
      <c r="AS28" s="828"/>
      <c r="AT28" s="828"/>
      <c r="AU28" s="828" t="s">
        <v>578</v>
      </c>
      <c r="AV28" s="828"/>
      <c r="AW28" s="828"/>
      <c r="AX28" s="828"/>
      <c r="AY28" s="828"/>
      <c r="AZ28" s="829" t="s">
        <v>578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832</v>
      </c>
      <c r="R29" s="784"/>
      <c r="S29" s="784"/>
      <c r="T29" s="784"/>
      <c r="U29" s="784"/>
      <c r="V29" s="784">
        <v>795</v>
      </c>
      <c r="W29" s="784"/>
      <c r="X29" s="784"/>
      <c r="Y29" s="784"/>
      <c r="Z29" s="784"/>
      <c r="AA29" s="784">
        <v>37</v>
      </c>
      <c r="AB29" s="784"/>
      <c r="AC29" s="784"/>
      <c r="AD29" s="784"/>
      <c r="AE29" s="785"/>
      <c r="AF29" s="786">
        <v>37</v>
      </c>
      <c r="AG29" s="787"/>
      <c r="AH29" s="787"/>
      <c r="AI29" s="787"/>
      <c r="AJ29" s="788"/>
      <c r="AK29" s="834">
        <v>151</v>
      </c>
      <c r="AL29" s="830"/>
      <c r="AM29" s="830"/>
      <c r="AN29" s="830"/>
      <c r="AO29" s="830"/>
      <c r="AP29" s="830" t="s">
        <v>578</v>
      </c>
      <c r="AQ29" s="830"/>
      <c r="AR29" s="830"/>
      <c r="AS29" s="830"/>
      <c r="AT29" s="830"/>
      <c r="AU29" s="830" t="s">
        <v>578</v>
      </c>
      <c r="AV29" s="830"/>
      <c r="AW29" s="830"/>
      <c r="AX29" s="830"/>
      <c r="AY29" s="830"/>
      <c r="AZ29" s="831" t="s">
        <v>578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138</v>
      </c>
      <c r="R30" s="784"/>
      <c r="S30" s="784"/>
      <c r="T30" s="784"/>
      <c r="U30" s="784"/>
      <c r="V30" s="784">
        <v>135</v>
      </c>
      <c r="W30" s="784"/>
      <c r="X30" s="784"/>
      <c r="Y30" s="784"/>
      <c r="Z30" s="784"/>
      <c r="AA30" s="784">
        <v>3</v>
      </c>
      <c r="AB30" s="784"/>
      <c r="AC30" s="784"/>
      <c r="AD30" s="784"/>
      <c r="AE30" s="785"/>
      <c r="AF30" s="786">
        <v>3</v>
      </c>
      <c r="AG30" s="787"/>
      <c r="AH30" s="787"/>
      <c r="AI30" s="787"/>
      <c r="AJ30" s="788"/>
      <c r="AK30" s="834">
        <v>50</v>
      </c>
      <c r="AL30" s="830"/>
      <c r="AM30" s="830"/>
      <c r="AN30" s="830"/>
      <c r="AO30" s="830"/>
      <c r="AP30" s="830" t="s">
        <v>578</v>
      </c>
      <c r="AQ30" s="830"/>
      <c r="AR30" s="830"/>
      <c r="AS30" s="830"/>
      <c r="AT30" s="830"/>
      <c r="AU30" s="830" t="s">
        <v>578</v>
      </c>
      <c r="AV30" s="830"/>
      <c r="AW30" s="830"/>
      <c r="AX30" s="830"/>
      <c r="AY30" s="830"/>
      <c r="AZ30" s="831" t="s">
        <v>578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648</v>
      </c>
      <c r="R31" s="784"/>
      <c r="S31" s="784"/>
      <c r="T31" s="784"/>
      <c r="U31" s="784"/>
      <c r="V31" s="784">
        <v>648</v>
      </c>
      <c r="W31" s="784"/>
      <c r="X31" s="784"/>
      <c r="Y31" s="784"/>
      <c r="Z31" s="784"/>
      <c r="AA31" s="784" t="s">
        <v>578</v>
      </c>
      <c r="AB31" s="784"/>
      <c r="AC31" s="784"/>
      <c r="AD31" s="784"/>
      <c r="AE31" s="785"/>
      <c r="AF31" s="786" t="s">
        <v>131</v>
      </c>
      <c r="AG31" s="787"/>
      <c r="AH31" s="787"/>
      <c r="AI31" s="787"/>
      <c r="AJ31" s="788"/>
      <c r="AK31" s="834">
        <v>437</v>
      </c>
      <c r="AL31" s="830"/>
      <c r="AM31" s="830"/>
      <c r="AN31" s="830"/>
      <c r="AO31" s="830"/>
      <c r="AP31" s="830">
        <v>1341</v>
      </c>
      <c r="AQ31" s="830"/>
      <c r="AR31" s="830"/>
      <c r="AS31" s="830"/>
      <c r="AT31" s="830"/>
      <c r="AU31" s="830">
        <v>1243</v>
      </c>
      <c r="AV31" s="830"/>
      <c r="AW31" s="830"/>
      <c r="AX31" s="830"/>
      <c r="AY31" s="830"/>
      <c r="AZ31" s="831" t="s">
        <v>578</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v>
      </c>
      <c r="AG63" s="844"/>
      <c r="AH63" s="844"/>
      <c r="AI63" s="844"/>
      <c r="AJ63" s="845"/>
      <c r="AK63" s="846"/>
      <c r="AL63" s="841"/>
      <c r="AM63" s="841"/>
      <c r="AN63" s="841"/>
      <c r="AO63" s="841"/>
      <c r="AP63" s="844">
        <v>1341</v>
      </c>
      <c r="AQ63" s="844"/>
      <c r="AR63" s="844"/>
      <c r="AS63" s="844"/>
      <c r="AT63" s="844"/>
      <c r="AU63" s="844">
        <v>1243</v>
      </c>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415</v>
      </c>
      <c r="W66" s="734"/>
      <c r="X66" s="734"/>
      <c r="Y66" s="734"/>
      <c r="Z66" s="735"/>
      <c r="AA66" s="733" t="s">
        <v>397</v>
      </c>
      <c r="AB66" s="734"/>
      <c r="AC66" s="734"/>
      <c r="AD66" s="734"/>
      <c r="AE66" s="735"/>
      <c r="AF66" s="854" t="s">
        <v>416</v>
      </c>
      <c r="AG66" s="815"/>
      <c r="AH66" s="815"/>
      <c r="AI66" s="815"/>
      <c r="AJ66" s="855"/>
      <c r="AK66" s="733" t="s">
        <v>417</v>
      </c>
      <c r="AL66" s="728"/>
      <c r="AM66" s="728"/>
      <c r="AN66" s="728"/>
      <c r="AO66" s="729"/>
      <c r="AP66" s="733" t="s">
        <v>400</v>
      </c>
      <c r="AQ66" s="734"/>
      <c r="AR66" s="734"/>
      <c r="AS66" s="734"/>
      <c r="AT66" s="735"/>
      <c r="AU66" s="733" t="s">
        <v>418</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579</v>
      </c>
      <c r="C68" s="870"/>
      <c r="D68" s="870"/>
      <c r="E68" s="870"/>
      <c r="F68" s="870"/>
      <c r="G68" s="870"/>
      <c r="H68" s="870"/>
      <c r="I68" s="870"/>
      <c r="J68" s="870"/>
      <c r="K68" s="870"/>
      <c r="L68" s="870"/>
      <c r="M68" s="870"/>
      <c r="N68" s="870"/>
      <c r="O68" s="870"/>
      <c r="P68" s="871"/>
      <c r="Q68" s="872">
        <v>194</v>
      </c>
      <c r="R68" s="866"/>
      <c r="S68" s="866"/>
      <c r="T68" s="866"/>
      <c r="U68" s="866"/>
      <c r="V68" s="866">
        <v>178</v>
      </c>
      <c r="W68" s="866"/>
      <c r="X68" s="866"/>
      <c r="Y68" s="866"/>
      <c r="Z68" s="866"/>
      <c r="AA68" s="866">
        <v>16</v>
      </c>
      <c r="AB68" s="866"/>
      <c r="AC68" s="866"/>
      <c r="AD68" s="866"/>
      <c r="AE68" s="866"/>
      <c r="AF68" s="866">
        <v>16</v>
      </c>
      <c r="AG68" s="866"/>
      <c r="AH68" s="866"/>
      <c r="AI68" s="866"/>
      <c r="AJ68" s="866"/>
      <c r="AK68" s="866" t="s">
        <v>578</v>
      </c>
      <c r="AL68" s="866"/>
      <c r="AM68" s="866"/>
      <c r="AN68" s="866"/>
      <c r="AO68" s="866"/>
      <c r="AP68" s="866" t="s">
        <v>578</v>
      </c>
      <c r="AQ68" s="866"/>
      <c r="AR68" s="866"/>
      <c r="AS68" s="866"/>
      <c r="AT68" s="866"/>
      <c r="AU68" s="866" t="s">
        <v>578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580</v>
      </c>
      <c r="C69" s="874"/>
      <c r="D69" s="874"/>
      <c r="E69" s="874"/>
      <c r="F69" s="874"/>
      <c r="G69" s="874"/>
      <c r="H69" s="874"/>
      <c r="I69" s="874"/>
      <c r="J69" s="874"/>
      <c r="K69" s="874"/>
      <c r="L69" s="874"/>
      <c r="M69" s="874"/>
      <c r="N69" s="874"/>
      <c r="O69" s="874"/>
      <c r="P69" s="875"/>
      <c r="Q69" s="876">
        <v>1305178</v>
      </c>
      <c r="R69" s="830"/>
      <c r="S69" s="830"/>
      <c r="T69" s="830"/>
      <c r="U69" s="830"/>
      <c r="V69" s="830">
        <v>1290844</v>
      </c>
      <c r="W69" s="830"/>
      <c r="X69" s="830"/>
      <c r="Y69" s="830"/>
      <c r="Z69" s="830"/>
      <c r="AA69" s="830">
        <v>14334</v>
      </c>
      <c r="AB69" s="830"/>
      <c r="AC69" s="830"/>
      <c r="AD69" s="830"/>
      <c r="AE69" s="830"/>
      <c r="AF69" s="830">
        <v>14334</v>
      </c>
      <c r="AG69" s="830"/>
      <c r="AH69" s="830"/>
      <c r="AI69" s="830"/>
      <c r="AJ69" s="830"/>
      <c r="AK69" s="830">
        <v>9500</v>
      </c>
      <c r="AL69" s="830"/>
      <c r="AM69" s="830"/>
      <c r="AN69" s="830"/>
      <c r="AO69" s="830"/>
      <c r="AP69" s="830" t="s">
        <v>578</v>
      </c>
      <c r="AQ69" s="830"/>
      <c r="AR69" s="830"/>
      <c r="AS69" s="830"/>
      <c r="AT69" s="830"/>
      <c r="AU69" s="830" t="s">
        <v>578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581</v>
      </c>
      <c r="C70" s="874"/>
      <c r="D70" s="874"/>
      <c r="E70" s="874"/>
      <c r="F70" s="874"/>
      <c r="G70" s="874"/>
      <c r="H70" s="874"/>
      <c r="I70" s="874"/>
      <c r="J70" s="874"/>
      <c r="K70" s="874"/>
      <c r="L70" s="874"/>
      <c r="M70" s="874"/>
      <c r="N70" s="874"/>
      <c r="O70" s="874"/>
      <c r="P70" s="875"/>
      <c r="Q70" s="876">
        <v>39422</v>
      </c>
      <c r="R70" s="830"/>
      <c r="S70" s="830"/>
      <c r="T70" s="830"/>
      <c r="U70" s="830"/>
      <c r="V70" s="830">
        <v>37093</v>
      </c>
      <c r="W70" s="830"/>
      <c r="X70" s="830"/>
      <c r="Y70" s="830"/>
      <c r="Z70" s="830"/>
      <c r="AA70" s="830">
        <v>2329</v>
      </c>
      <c r="AB70" s="830"/>
      <c r="AC70" s="830"/>
      <c r="AD70" s="830"/>
      <c r="AE70" s="830"/>
      <c r="AF70" s="830">
        <v>24107</v>
      </c>
      <c r="AG70" s="830"/>
      <c r="AH70" s="830"/>
      <c r="AI70" s="830"/>
      <c r="AJ70" s="830"/>
      <c r="AK70" s="830" t="s">
        <v>578</v>
      </c>
      <c r="AL70" s="830"/>
      <c r="AM70" s="830"/>
      <c r="AN70" s="830"/>
      <c r="AO70" s="830"/>
      <c r="AP70" s="830">
        <v>98351</v>
      </c>
      <c r="AQ70" s="830"/>
      <c r="AR70" s="830"/>
      <c r="AS70" s="830"/>
      <c r="AT70" s="830"/>
      <c r="AU70" s="830" t="s">
        <v>578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582</v>
      </c>
      <c r="C71" s="874"/>
      <c r="D71" s="874"/>
      <c r="E71" s="874"/>
      <c r="F71" s="874"/>
      <c r="G71" s="874"/>
      <c r="H71" s="874"/>
      <c r="I71" s="874"/>
      <c r="J71" s="874"/>
      <c r="K71" s="874"/>
      <c r="L71" s="874"/>
      <c r="M71" s="874"/>
      <c r="N71" s="874"/>
      <c r="O71" s="874"/>
      <c r="P71" s="875"/>
      <c r="Q71" s="876">
        <v>6632</v>
      </c>
      <c r="R71" s="830"/>
      <c r="S71" s="830"/>
      <c r="T71" s="830"/>
      <c r="U71" s="830"/>
      <c r="V71" s="830">
        <v>5979</v>
      </c>
      <c r="W71" s="830"/>
      <c r="X71" s="830"/>
      <c r="Y71" s="830"/>
      <c r="Z71" s="830"/>
      <c r="AA71" s="830">
        <v>653</v>
      </c>
      <c r="AB71" s="830"/>
      <c r="AC71" s="830"/>
      <c r="AD71" s="830"/>
      <c r="AE71" s="830"/>
      <c r="AF71" s="830">
        <v>19383</v>
      </c>
      <c r="AG71" s="830"/>
      <c r="AH71" s="830"/>
      <c r="AI71" s="830"/>
      <c r="AJ71" s="830"/>
      <c r="AK71" s="830" t="s">
        <v>578</v>
      </c>
      <c r="AL71" s="830"/>
      <c r="AM71" s="830"/>
      <c r="AN71" s="830"/>
      <c r="AO71" s="830"/>
      <c r="AP71" s="830">
        <v>20120</v>
      </c>
      <c r="AQ71" s="830"/>
      <c r="AR71" s="830"/>
      <c r="AS71" s="830"/>
      <c r="AT71" s="830"/>
      <c r="AU71" s="830" t="s">
        <v>578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583</v>
      </c>
      <c r="C72" s="874"/>
      <c r="D72" s="874"/>
      <c r="E72" s="874"/>
      <c r="F72" s="874"/>
      <c r="G72" s="874"/>
      <c r="H72" s="874"/>
      <c r="I72" s="874"/>
      <c r="J72" s="874"/>
      <c r="K72" s="874"/>
      <c r="L72" s="874"/>
      <c r="M72" s="874"/>
      <c r="N72" s="874"/>
      <c r="O72" s="874"/>
      <c r="P72" s="875"/>
      <c r="Q72" s="876">
        <v>1633</v>
      </c>
      <c r="R72" s="830"/>
      <c r="S72" s="830"/>
      <c r="T72" s="830"/>
      <c r="U72" s="830"/>
      <c r="V72" s="830">
        <v>1633</v>
      </c>
      <c r="W72" s="830"/>
      <c r="X72" s="830"/>
      <c r="Y72" s="830"/>
      <c r="Z72" s="830"/>
      <c r="AA72" s="830" t="s">
        <v>578</v>
      </c>
      <c r="AB72" s="830"/>
      <c r="AC72" s="830"/>
      <c r="AD72" s="830"/>
      <c r="AE72" s="830"/>
      <c r="AF72" s="830" t="s">
        <v>578</v>
      </c>
      <c r="AG72" s="830"/>
      <c r="AH72" s="830"/>
      <c r="AI72" s="830"/>
      <c r="AJ72" s="830"/>
      <c r="AK72" s="830" t="s">
        <v>578</v>
      </c>
      <c r="AL72" s="830"/>
      <c r="AM72" s="830"/>
      <c r="AN72" s="830"/>
      <c r="AO72" s="830"/>
      <c r="AP72" s="830" t="s">
        <v>578</v>
      </c>
      <c r="AQ72" s="830"/>
      <c r="AR72" s="830"/>
      <c r="AS72" s="830"/>
      <c r="AT72" s="830"/>
      <c r="AU72" s="830" t="s">
        <v>578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584</v>
      </c>
      <c r="C73" s="874"/>
      <c r="D73" s="874"/>
      <c r="E73" s="874"/>
      <c r="F73" s="874"/>
      <c r="G73" s="874"/>
      <c r="H73" s="874"/>
      <c r="I73" s="874"/>
      <c r="J73" s="874"/>
      <c r="K73" s="874"/>
      <c r="L73" s="874"/>
      <c r="M73" s="874"/>
      <c r="N73" s="874"/>
      <c r="O73" s="874"/>
      <c r="P73" s="875"/>
      <c r="Q73" s="876">
        <v>3751</v>
      </c>
      <c r="R73" s="830"/>
      <c r="S73" s="830"/>
      <c r="T73" s="830"/>
      <c r="U73" s="830"/>
      <c r="V73" s="830">
        <v>3751</v>
      </c>
      <c r="W73" s="830"/>
      <c r="X73" s="830"/>
      <c r="Y73" s="830"/>
      <c r="Z73" s="830"/>
      <c r="AA73" s="830" t="s">
        <v>578</v>
      </c>
      <c r="AB73" s="830"/>
      <c r="AC73" s="830"/>
      <c r="AD73" s="830"/>
      <c r="AE73" s="830"/>
      <c r="AF73" s="830" t="s">
        <v>578</v>
      </c>
      <c r="AG73" s="830"/>
      <c r="AH73" s="830"/>
      <c r="AI73" s="830"/>
      <c r="AJ73" s="830"/>
      <c r="AK73" s="830" t="s">
        <v>578</v>
      </c>
      <c r="AL73" s="830"/>
      <c r="AM73" s="830"/>
      <c r="AN73" s="830"/>
      <c r="AO73" s="830"/>
      <c r="AP73" s="830">
        <v>1433</v>
      </c>
      <c r="AQ73" s="830"/>
      <c r="AR73" s="830"/>
      <c r="AS73" s="830"/>
      <c r="AT73" s="830"/>
      <c r="AU73" s="830">
        <v>93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390</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f>
        <v>57840</v>
      </c>
      <c r="AG88" s="844"/>
      <c r="AH88" s="844"/>
      <c r="AI88" s="844"/>
      <c r="AJ88" s="844"/>
      <c r="AK88" s="841"/>
      <c r="AL88" s="841"/>
      <c r="AM88" s="841"/>
      <c r="AN88" s="841"/>
      <c r="AO88" s="841"/>
      <c r="AP88" s="844">
        <f>AP70+AP71+AP73</f>
        <v>119904</v>
      </c>
      <c r="AQ88" s="844"/>
      <c r="AR88" s="844"/>
      <c r="AS88" s="844"/>
      <c r="AT88" s="844"/>
      <c r="AU88" s="844">
        <f>AU73</f>
        <v>93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308</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308</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308</v>
      </c>
      <c r="DR109" s="893"/>
      <c r="DS109" s="893"/>
      <c r="DT109" s="893"/>
      <c r="DU109" s="894"/>
      <c r="DV109" s="892" t="s">
        <v>430</v>
      </c>
      <c r="DW109" s="893"/>
      <c r="DX109" s="893"/>
      <c r="DY109" s="893"/>
      <c r="DZ109" s="895"/>
    </row>
    <row r="110" spans="1:131" s="230" customFormat="1" ht="26.25" customHeight="1" x14ac:dyDescent="0.2">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68798</v>
      </c>
      <c r="AB110" s="900"/>
      <c r="AC110" s="900"/>
      <c r="AD110" s="900"/>
      <c r="AE110" s="901"/>
      <c r="AF110" s="902">
        <v>68798</v>
      </c>
      <c r="AG110" s="900"/>
      <c r="AH110" s="900"/>
      <c r="AI110" s="900"/>
      <c r="AJ110" s="901"/>
      <c r="AK110" s="902">
        <v>63360</v>
      </c>
      <c r="AL110" s="900"/>
      <c r="AM110" s="900"/>
      <c r="AN110" s="900"/>
      <c r="AO110" s="901"/>
      <c r="AP110" s="903">
        <v>1.7</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294579</v>
      </c>
      <c r="BR110" s="931"/>
      <c r="BS110" s="931"/>
      <c r="BT110" s="931"/>
      <c r="BU110" s="931"/>
      <c r="BV110" s="931">
        <v>230938</v>
      </c>
      <c r="BW110" s="931"/>
      <c r="BX110" s="931"/>
      <c r="BY110" s="931"/>
      <c r="BZ110" s="931"/>
      <c r="CA110" s="931">
        <v>171779</v>
      </c>
      <c r="CB110" s="931"/>
      <c r="CC110" s="931"/>
      <c r="CD110" s="931"/>
      <c r="CE110" s="931"/>
      <c r="CF110" s="944">
        <v>4.5</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132</v>
      </c>
      <c r="DH110" s="931"/>
      <c r="DI110" s="931"/>
      <c r="DJ110" s="931"/>
      <c r="DK110" s="931"/>
      <c r="DL110" s="931" t="s">
        <v>392</v>
      </c>
      <c r="DM110" s="931"/>
      <c r="DN110" s="931"/>
      <c r="DO110" s="931"/>
      <c r="DP110" s="931"/>
      <c r="DQ110" s="931" t="s">
        <v>132</v>
      </c>
      <c r="DR110" s="931"/>
      <c r="DS110" s="931"/>
      <c r="DT110" s="931"/>
      <c r="DU110" s="931"/>
      <c r="DV110" s="932" t="s">
        <v>132</v>
      </c>
      <c r="DW110" s="932"/>
      <c r="DX110" s="932"/>
      <c r="DY110" s="932"/>
      <c r="DZ110" s="933"/>
    </row>
    <row r="111" spans="1:131" s="230"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132</v>
      </c>
      <c r="AG111" s="938"/>
      <c r="AH111" s="938"/>
      <c r="AI111" s="938"/>
      <c r="AJ111" s="939"/>
      <c r="AK111" s="940" t="s">
        <v>132</v>
      </c>
      <c r="AL111" s="938"/>
      <c r="AM111" s="938"/>
      <c r="AN111" s="938"/>
      <c r="AO111" s="939"/>
      <c r="AP111" s="941" t="s">
        <v>438</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440</v>
      </c>
      <c r="BR111" s="926"/>
      <c r="BS111" s="926"/>
      <c r="BT111" s="926"/>
      <c r="BU111" s="926"/>
      <c r="BV111" s="926" t="s">
        <v>411</v>
      </c>
      <c r="BW111" s="926"/>
      <c r="BX111" s="926"/>
      <c r="BY111" s="926"/>
      <c r="BZ111" s="926"/>
      <c r="CA111" s="926" t="s">
        <v>411</v>
      </c>
      <c r="CB111" s="926"/>
      <c r="CC111" s="926"/>
      <c r="CD111" s="926"/>
      <c r="CE111" s="926"/>
      <c r="CF111" s="920" t="s">
        <v>132</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132</v>
      </c>
      <c r="DH111" s="926"/>
      <c r="DI111" s="926"/>
      <c r="DJ111" s="926"/>
      <c r="DK111" s="926"/>
      <c r="DL111" s="926" t="s">
        <v>411</v>
      </c>
      <c r="DM111" s="926"/>
      <c r="DN111" s="926"/>
      <c r="DO111" s="926"/>
      <c r="DP111" s="926"/>
      <c r="DQ111" s="926" t="s">
        <v>411</v>
      </c>
      <c r="DR111" s="926"/>
      <c r="DS111" s="926"/>
      <c r="DT111" s="926"/>
      <c r="DU111" s="926"/>
      <c r="DV111" s="927" t="s">
        <v>411</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438</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1782741</v>
      </c>
      <c r="BR112" s="926"/>
      <c r="BS112" s="926"/>
      <c r="BT112" s="926"/>
      <c r="BU112" s="926"/>
      <c r="BV112" s="926">
        <v>1503964</v>
      </c>
      <c r="BW112" s="926"/>
      <c r="BX112" s="926"/>
      <c r="BY112" s="926"/>
      <c r="BZ112" s="926"/>
      <c r="CA112" s="926">
        <v>1243121</v>
      </c>
      <c r="CB112" s="926"/>
      <c r="CC112" s="926"/>
      <c r="CD112" s="926"/>
      <c r="CE112" s="926"/>
      <c r="CF112" s="920">
        <v>32.799999999999997</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411</v>
      </c>
      <c r="DH112" s="926"/>
      <c r="DI112" s="926"/>
      <c r="DJ112" s="926"/>
      <c r="DK112" s="926"/>
      <c r="DL112" s="926" t="s">
        <v>411</v>
      </c>
      <c r="DM112" s="926"/>
      <c r="DN112" s="926"/>
      <c r="DO112" s="926"/>
      <c r="DP112" s="926"/>
      <c r="DQ112" s="926" t="s">
        <v>411</v>
      </c>
      <c r="DR112" s="926"/>
      <c r="DS112" s="926"/>
      <c r="DT112" s="926"/>
      <c r="DU112" s="926"/>
      <c r="DV112" s="927" t="s">
        <v>411</v>
      </c>
      <c r="DW112" s="927"/>
      <c r="DX112" s="927"/>
      <c r="DY112" s="927"/>
      <c r="DZ112" s="928"/>
    </row>
    <row r="113" spans="1:130" s="230" customFormat="1" ht="26.25" customHeight="1" x14ac:dyDescent="0.2">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351471</v>
      </c>
      <c r="AB113" s="938"/>
      <c r="AC113" s="938"/>
      <c r="AD113" s="938"/>
      <c r="AE113" s="939"/>
      <c r="AF113" s="940">
        <v>324664</v>
      </c>
      <c r="AG113" s="938"/>
      <c r="AH113" s="938"/>
      <c r="AI113" s="938"/>
      <c r="AJ113" s="939"/>
      <c r="AK113" s="940">
        <v>292742</v>
      </c>
      <c r="AL113" s="938"/>
      <c r="AM113" s="938"/>
      <c r="AN113" s="938"/>
      <c r="AO113" s="939"/>
      <c r="AP113" s="941">
        <v>7.7</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128729</v>
      </c>
      <c r="BR113" s="926"/>
      <c r="BS113" s="926"/>
      <c r="BT113" s="926"/>
      <c r="BU113" s="926"/>
      <c r="BV113" s="926">
        <v>105859</v>
      </c>
      <c r="BW113" s="926"/>
      <c r="BX113" s="926"/>
      <c r="BY113" s="926"/>
      <c r="BZ113" s="926"/>
      <c r="CA113" s="926">
        <v>92541</v>
      </c>
      <c r="CB113" s="926"/>
      <c r="CC113" s="926"/>
      <c r="CD113" s="926"/>
      <c r="CE113" s="926"/>
      <c r="CF113" s="920">
        <v>2.4</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411</v>
      </c>
      <c r="DH113" s="959"/>
      <c r="DI113" s="959"/>
      <c r="DJ113" s="959"/>
      <c r="DK113" s="960"/>
      <c r="DL113" s="961" t="s">
        <v>411</v>
      </c>
      <c r="DM113" s="959"/>
      <c r="DN113" s="959"/>
      <c r="DO113" s="959"/>
      <c r="DP113" s="960"/>
      <c r="DQ113" s="961" t="s">
        <v>411</v>
      </c>
      <c r="DR113" s="959"/>
      <c r="DS113" s="959"/>
      <c r="DT113" s="959"/>
      <c r="DU113" s="960"/>
      <c r="DV113" s="962" t="s">
        <v>411</v>
      </c>
      <c r="DW113" s="963"/>
      <c r="DX113" s="963"/>
      <c r="DY113" s="963"/>
      <c r="DZ113" s="964"/>
    </row>
    <row r="114" spans="1:130" s="230" customFormat="1" ht="26.25" customHeight="1" x14ac:dyDescent="0.2">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17300</v>
      </c>
      <c r="AB114" s="959"/>
      <c r="AC114" s="959"/>
      <c r="AD114" s="959"/>
      <c r="AE114" s="960"/>
      <c r="AF114" s="961">
        <v>18102</v>
      </c>
      <c r="AG114" s="959"/>
      <c r="AH114" s="959"/>
      <c r="AI114" s="959"/>
      <c r="AJ114" s="960"/>
      <c r="AK114" s="961">
        <v>16882</v>
      </c>
      <c r="AL114" s="959"/>
      <c r="AM114" s="959"/>
      <c r="AN114" s="959"/>
      <c r="AO114" s="960"/>
      <c r="AP114" s="962">
        <v>0.4</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1157183</v>
      </c>
      <c r="BR114" s="926"/>
      <c r="BS114" s="926"/>
      <c r="BT114" s="926"/>
      <c r="BU114" s="926"/>
      <c r="BV114" s="926">
        <v>1122943</v>
      </c>
      <c r="BW114" s="926"/>
      <c r="BX114" s="926"/>
      <c r="BY114" s="926"/>
      <c r="BZ114" s="926"/>
      <c r="CA114" s="926">
        <v>1099588</v>
      </c>
      <c r="CB114" s="926"/>
      <c r="CC114" s="926"/>
      <c r="CD114" s="926"/>
      <c r="CE114" s="926"/>
      <c r="CF114" s="920">
        <v>29</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411</v>
      </c>
      <c r="DH114" s="959"/>
      <c r="DI114" s="959"/>
      <c r="DJ114" s="959"/>
      <c r="DK114" s="960"/>
      <c r="DL114" s="961" t="s">
        <v>438</v>
      </c>
      <c r="DM114" s="959"/>
      <c r="DN114" s="959"/>
      <c r="DO114" s="959"/>
      <c r="DP114" s="960"/>
      <c r="DQ114" s="961" t="s">
        <v>411</v>
      </c>
      <c r="DR114" s="959"/>
      <c r="DS114" s="959"/>
      <c r="DT114" s="959"/>
      <c r="DU114" s="960"/>
      <c r="DV114" s="962" t="s">
        <v>411</v>
      </c>
      <c r="DW114" s="963"/>
      <c r="DX114" s="963"/>
      <c r="DY114" s="963"/>
      <c r="DZ114" s="964"/>
    </row>
    <row r="115" spans="1:130" s="230" customFormat="1" ht="26.25" customHeight="1" x14ac:dyDescent="0.2">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411</v>
      </c>
      <c r="AB115" s="938"/>
      <c r="AC115" s="938"/>
      <c r="AD115" s="938"/>
      <c r="AE115" s="939"/>
      <c r="AF115" s="940" t="s">
        <v>411</v>
      </c>
      <c r="AG115" s="938"/>
      <c r="AH115" s="938"/>
      <c r="AI115" s="938"/>
      <c r="AJ115" s="939"/>
      <c r="AK115" s="940" t="s">
        <v>411</v>
      </c>
      <c r="AL115" s="938"/>
      <c r="AM115" s="938"/>
      <c r="AN115" s="938"/>
      <c r="AO115" s="939"/>
      <c r="AP115" s="941" t="s">
        <v>411</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411</v>
      </c>
      <c r="BR115" s="926"/>
      <c r="BS115" s="926"/>
      <c r="BT115" s="926"/>
      <c r="BU115" s="926"/>
      <c r="BV115" s="926" t="s">
        <v>411</v>
      </c>
      <c r="BW115" s="926"/>
      <c r="BX115" s="926"/>
      <c r="BY115" s="926"/>
      <c r="BZ115" s="926"/>
      <c r="CA115" s="926" t="s">
        <v>411</v>
      </c>
      <c r="CB115" s="926"/>
      <c r="CC115" s="926"/>
      <c r="CD115" s="926"/>
      <c r="CE115" s="926"/>
      <c r="CF115" s="920" t="s">
        <v>411</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411</v>
      </c>
      <c r="DH115" s="959"/>
      <c r="DI115" s="959"/>
      <c r="DJ115" s="959"/>
      <c r="DK115" s="960"/>
      <c r="DL115" s="961" t="s">
        <v>411</v>
      </c>
      <c r="DM115" s="959"/>
      <c r="DN115" s="959"/>
      <c r="DO115" s="959"/>
      <c r="DP115" s="960"/>
      <c r="DQ115" s="961" t="s">
        <v>411</v>
      </c>
      <c r="DR115" s="959"/>
      <c r="DS115" s="959"/>
      <c r="DT115" s="959"/>
      <c r="DU115" s="960"/>
      <c r="DV115" s="962" t="s">
        <v>411</v>
      </c>
      <c r="DW115" s="963"/>
      <c r="DX115" s="963"/>
      <c r="DY115" s="963"/>
      <c r="DZ115" s="964"/>
    </row>
    <row r="116" spans="1:130" s="230" customFormat="1" ht="26.25" customHeight="1" x14ac:dyDescent="0.2">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411</v>
      </c>
      <c r="AB116" s="959"/>
      <c r="AC116" s="959"/>
      <c r="AD116" s="959"/>
      <c r="AE116" s="960"/>
      <c r="AF116" s="961" t="s">
        <v>411</v>
      </c>
      <c r="AG116" s="959"/>
      <c r="AH116" s="959"/>
      <c r="AI116" s="959"/>
      <c r="AJ116" s="960"/>
      <c r="AK116" s="961" t="s">
        <v>411</v>
      </c>
      <c r="AL116" s="959"/>
      <c r="AM116" s="959"/>
      <c r="AN116" s="959"/>
      <c r="AO116" s="960"/>
      <c r="AP116" s="962" t="s">
        <v>411</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411</v>
      </c>
      <c r="BR116" s="926"/>
      <c r="BS116" s="926"/>
      <c r="BT116" s="926"/>
      <c r="BU116" s="926"/>
      <c r="BV116" s="926" t="s">
        <v>411</v>
      </c>
      <c r="BW116" s="926"/>
      <c r="BX116" s="926"/>
      <c r="BY116" s="926"/>
      <c r="BZ116" s="926"/>
      <c r="CA116" s="926" t="s">
        <v>411</v>
      </c>
      <c r="CB116" s="926"/>
      <c r="CC116" s="926"/>
      <c r="CD116" s="926"/>
      <c r="CE116" s="926"/>
      <c r="CF116" s="920" t="s">
        <v>437</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411</v>
      </c>
      <c r="DH116" s="959"/>
      <c r="DI116" s="959"/>
      <c r="DJ116" s="959"/>
      <c r="DK116" s="960"/>
      <c r="DL116" s="961" t="s">
        <v>411</v>
      </c>
      <c r="DM116" s="959"/>
      <c r="DN116" s="959"/>
      <c r="DO116" s="959"/>
      <c r="DP116" s="960"/>
      <c r="DQ116" s="961" t="s">
        <v>411</v>
      </c>
      <c r="DR116" s="959"/>
      <c r="DS116" s="959"/>
      <c r="DT116" s="959"/>
      <c r="DU116" s="960"/>
      <c r="DV116" s="962" t="s">
        <v>411</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437569</v>
      </c>
      <c r="AB117" s="979"/>
      <c r="AC117" s="979"/>
      <c r="AD117" s="979"/>
      <c r="AE117" s="980"/>
      <c r="AF117" s="981">
        <v>411564</v>
      </c>
      <c r="AG117" s="979"/>
      <c r="AH117" s="979"/>
      <c r="AI117" s="979"/>
      <c r="AJ117" s="980"/>
      <c r="AK117" s="981">
        <v>372984</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392</v>
      </c>
      <c r="BR117" s="926"/>
      <c r="BS117" s="926"/>
      <c r="BT117" s="926"/>
      <c r="BU117" s="926"/>
      <c r="BV117" s="926" t="s">
        <v>460</v>
      </c>
      <c r="BW117" s="926"/>
      <c r="BX117" s="926"/>
      <c r="BY117" s="926"/>
      <c r="BZ117" s="926"/>
      <c r="CA117" s="926" t="s">
        <v>461</v>
      </c>
      <c r="CB117" s="926"/>
      <c r="CC117" s="926"/>
      <c r="CD117" s="926"/>
      <c r="CE117" s="926"/>
      <c r="CF117" s="920" t="s">
        <v>461</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463</v>
      </c>
      <c r="DH117" s="959"/>
      <c r="DI117" s="959"/>
      <c r="DJ117" s="959"/>
      <c r="DK117" s="960"/>
      <c r="DL117" s="961" t="s">
        <v>392</v>
      </c>
      <c r="DM117" s="959"/>
      <c r="DN117" s="959"/>
      <c r="DO117" s="959"/>
      <c r="DP117" s="960"/>
      <c r="DQ117" s="961" t="s">
        <v>392</v>
      </c>
      <c r="DR117" s="959"/>
      <c r="DS117" s="959"/>
      <c r="DT117" s="959"/>
      <c r="DU117" s="960"/>
      <c r="DV117" s="962" t="s">
        <v>464</v>
      </c>
      <c r="DW117" s="963"/>
      <c r="DX117" s="963"/>
      <c r="DY117" s="963"/>
      <c r="DZ117" s="964"/>
    </row>
    <row r="118" spans="1:130" s="230" customFormat="1" ht="26.25" customHeight="1" x14ac:dyDescent="0.2">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308</v>
      </c>
      <c r="AL118" s="893"/>
      <c r="AM118" s="893"/>
      <c r="AN118" s="893"/>
      <c r="AO118" s="894"/>
      <c r="AP118" s="970" t="s">
        <v>430</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461</v>
      </c>
      <c r="BR118" s="1000"/>
      <c r="BS118" s="1000"/>
      <c r="BT118" s="1000"/>
      <c r="BU118" s="1000"/>
      <c r="BV118" s="1000" t="s">
        <v>464</v>
      </c>
      <c r="BW118" s="1000"/>
      <c r="BX118" s="1000"/>
      <c r="BY118" s="1000"/>
      <c r="BZ118" s="1000"/>
      <c r="CA118" s="1000" t="s">
        <v>461</v>
      </c>
      <c r="CB118" s="1000"/>
      <c r="CC118" s="1000"/>
      <c r="CD118" s="1000"/>
      <c r="CE118" s="1000"/>
      <c r="CF118" s="920" t="s">
        <v>460</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461</v>
      </c>
      <c r="DH118" s="959"/>
      <c r="DI118" s="959"/>
      <c r="DJ118" s="959"/>
      <c r="DK118" s="960"/>
      <c r="DL118" s="961" t="s">
        <v>461</v>
      </c>
      <c r="DM118" s="959"/>
      <c r="DN118" s="959"/>
      <c r="DO118" s="959"/>
      <c r="DP118" s="960"/>
      <c r="DQ118" s="961" t="s">
        <v>460</v>
      </c>
      <c r="DR118" s="959"/>
      <c r="DS118" s="959"/>
      <c r="DT118" s="959"/>
      <c r="DU118" s="960"/>
      <c r="DV118" s="962" t="s">
        <v>461</v>
      </c>
      <c r="DW118" s="963"/>
      <c r="DX118" s="963"/>
      <c r="DY118" s="963"/>
      <c r="DZ118" s="964"/>
    </row>
    <row r="119" spans="1:130" s="230" customFormat="1" ht="26.25" customHeight="1" x14ac:dyDescent="0.2">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461</v>
      </c>
      <c r="AB119" s="900"/>
      <c r="AC119" s="900"/>
      <c r="AD119" s="900"/>
      <c r="AE119" s="901"/>
      <c r="AF119" s="902" t="s">
        <v>467</v>
      </c>
      <c r="AG119" s="900"/>
      <c r="AH119" s="900"/>
      <c r="AI119" s="900"/>
      <c r="AJ119" s="901"/>
      <c r="AK119" s="902" t="s">
        <v>392</v>
      </c>
      <c r="AL119" s="900"/>
      <c r="AM119" s="900"/>
      <c r="AN119" s="900"/>
      <c r="AO119" s="901"/>
      <c r="AP119" s="903" t="s">
        <v>460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468</v>
      </c>
      <c r="BP119" s="1005"/>
      <c r="BQ119" s="999">
        <v>3363232</v>
      </c>
      <c r="BR119" s="1000"/>
      <c r="BS119" s="1000"/>
      <c r="BT119" s="1000"/>
      <c r="BU119" s="1000"/>
      <c r="BV119" s="1000">
        <v>2963704</v>
      </c>
      <c r="BW119" s="1000"/>
      <c r="BX119" s="1000"/>
      <c r="BY119" s="1000"/>
      <c r="BZ119" s="1000"/>
      <c r="CA119" s="1000">
        <v>2607029</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461</v>
      </c>
      <c r="DH119" s="986"/>
      <c r="DI119" s="986"/>
      <c r="DJ119" s="986"/>
      <c r="DK119" s="987"/>
      <c r="DL119" s="985" t="s">
        <v>461</v>
      </c>
      <c r="DM119" s="986"/>
      <c r="DN119" s="986"/>
      <c r="DO119" s="986"/>
      <c r="DP119" s="987"/>
      <c r="DQ119" s="985" t="s">
        <v>460</v>
      </c>
      <c r="DR119" s="986"/>
      <c r="DS119" s="986"/>
      <c r="DT119" s="986"/>
      <c r="DU119" s="987"/>
      <c r="DV119" s="988" t="s">
        <v>467</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461</v>
      </c>
      <c r="AB120" s="959"/>
      <c r="AC120" s="959"/>
      <c r="AD120" s="959"/>
      <c r="AE120" s="960"/>
      <c r="AF120" s="961" t="s">
        <v>461</v>
      </c>
      <c r="AG120" s="959"/>
      <c r="AH120" s="959"/>
      <c r="AI120" s="959"/>
      <c r="AJ120" s="960"/>
      <c r="AK120" s="961" t="s">
        <v>460</v>
      </c>
      <c r="AL120" s="959"/>
      <c r="AM120" s="959"/>
      <c r="AN120" s="959"/>
      <c r="AO120" s="960"/>
      <c r="AP120" s="962" t="s">
        <v>463</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9893875</v>
      </c>
      <c r="BR120" s="931"/>
      <c r="BS120" s="931"/>
      <c r="BT120" s="931"/>
      <c r="BU120" s="931"/>
      <c r="BV120" s="931">
        <v>9986529</v>
      </c>
      <c r="BW120" s="931"/>
      <c r="BX120" s="931"/>
      <c r="BY120" s="931"/>
      <c r="BZ120" s="931"/>
      <c r="CA120" s="931">
        <v>10199307</v>
      </c>
      <c r="CB120" s="931"/>
      <c r="CC120" s="931"/>
      <c r="CD120" s="931"/>
      <c r="CE120" s="931"/>
      <c r="CF120" s="944">
        <v>269.3</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1782741</v>
      </c>
      <c r="DH120" s="931"/>
      <c r="DI120" s="931"/>
      <c r="DJ120" s="931"/>
      <c r="DK120" s="931"/>
      <c r="DL120" s="931">
        <v>1503964</v>
      </c>
      <c r="DM120" s="931"/>
      <c r="DN120" s="931"/>
      <c r="DO120" s="931"/>
      <c r="DP120" s="931"/>
      <c r="DQ120" s="931">
        <v>1243121</v>
      </c>
      <c r="DR120" s="931"/>
      <c r="DS120" s="931"/>
      <c r="DT120" s="931"/>
      <c r="DU120" s="931"/>
      <c r="DV120" s="932">
        <v>32.799999999999997</v>
      </c>
      <c r="DW120" s="932"/>
      <c r="DX120" s="932"/>
      <c r="DY120" s="932"/>
      <c r="DZ120" s="933"/>
    </row>
    <row r="121" spans="1:130" s="230" customFormat="1" ht="26.25" customHeight="1" x14ac:dyDescent="0.2">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467</v>
      </c>
      <c r="AB121" s="959"/>
      <c r="AC121" s="959"/>
      <c r="AD121" s="959"/>
      <c r="AE121" s="960"/>
      <c r="AF121" s="961" t="s">
        <v>407</v>
      </c>
      <c r="AG121" s="959"/>
      <c r="AH121" s="959"/>
      <c r="AI121" s="959"/>
      <c r="AJ121" s="960"/>
      <c r="AK121" s="961" t="s">
        <v>461</v>
      </c>
      <c r="AL121" s="959"/>
      <c r="AM121" s="959"/>
      <c r="AN121" s="959"/>
      <c r="AO121" s="960"/>
      <c r="AP121" s="962" t="s">
        <v>460</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t="s">
        <v>461</v>
      </c>
      <c r="BR121" s="926"/>
      <c r="BS121" s="926"/>
      <c r="BT121" s="926"/>
      <c r="BU121" s="926"/>
      <c r="BV121" s="926" t="s">
        <v>461</v>
      </c>
      <c r="BW121" s="926"/>
      <c r="BX121" s="926"/>
      <c r="BY121" s="926"/>
      <c r="BZ121" s="926"/>
      <c r="CA121" s="926" t="s">
        <v>460</v>
      </c>
      <c r="CB121" s="926"/>
      <c r="CC121" s="926"/>
      <c r="CD121" s="926"/>
      <c r="CE121" s="926"/>
      <c r="CF121" s="920" t="s">
        <v>461</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t="s">
        <v>461</v>
      </c>
      <c r="DH121" s="926"/>
      <c r="DI121" s="926"/>
      <c r="DJ121" s="926"/>
      <c r="DK121" s="926"/>
      <c r="DL121" s="926" t="s">
        <v>477</v>
      </c>
      <c r="DM121" s="926"/>
      <c r="DN121" s="926"/>
      <c r="DO121" s="926"/>
      <c r="DP121" s="926"/>
      <c r="DQ121" s="926" t="s">
        <v>460</v>
      </c>
      <c r="DR121" s="926"/>
      <c r="DS121" s="926"/>
      <c r="DT121" s="926"/>
      <c r="DU121" s="926"/>
      <c r="DV121" s="927" t="s">
        <v>460</v>
      </c>
      <c r="DW121" s="927"/>
      <c r="DX121" s="927"/>
      <c r="DY121" s="927"/>
      <c r="DZ121" s="928"/>
    </row>
    <row r="122" spans="1:130" s="230" customFormat="1" ht="26.25" customHeight="1" x14ac:dyDescent="0.2">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467</v>
      </c>
      <c r="AB122" s="959"/>
      <c r="AC122" s="959"/>
      <c r="AD122" s="959"/>
      <c r="AE122" s="960"/>
      <c r="AF122" s="961" t="s">
        <v>392</v>
      </c>
      <c r="AG122" s="959"/>
      <c r="AH122" s="959"/>
      <c r="AI122" s="959"/>
      <c r="AJ122" s="960"/>
      <c r="AK122" s="961" t="s">
        <v>477</v>
      </c>
      <c r="AL122" s="959"/>
      <c r="AM122" s="959"/>
      <c r="AN122" s="959"/>
      <c r="AO122" s="960"/>
      <c r="AP122" s="962" t="s">
        <v>461</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1628732</v>
      </c>
      <c r="BR122" s="1000"/>
      <c r="BS122" s="1000"/>
      <c r="BT122" s="1000"/>
      <c r="BU122" s="1000"/>
      <c r="BV122" s="1000">
        <v>1414809</v>
      </c>
      <c r="BW122" s="1000"/>
      <c r="BX122" s="1000"/>
      <c r="BY122" s="1000"/>
      <c r="BZ122" s="1000"/>
      <c r="CA122" s="1000">
        <v>1186123</v>
      </c>
      <c r="CB122" s="1000"/>
      <c r="CC122" s="1000"/>
      <c r="CD122" s="1000"/>
      <c r="CE122" s="1000"/>
      <c r="CF122" s="1017">
        <v>31.3</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460</v>
      </c>
      <c r="DH122" s="926"/>
      <c r="DI122" s="926"/>
      <c r="DJ122" s="926"/>
      <c r="DK122" s="926"/>
      <c r="DL122" s="926" t="s">
        <v>461</v>
      </c>
      <c r="DM122" s="926"/>
      <c r="DN122" s="926"/>
      <c r="DO122" s="926"/>
      <c r="DP122" s="926"/>
      <c r="DQ122" s="926" t="s">
        <v>461</v>
      </c>
      <c r="DR122" s="926"/>
      <c r="DS122" s="926"/>
      <c r="DT122" s="926"/>
      <c r="DU122" s="926"/>
      <c r="DV122" s="927" t="s">
        <v>392</v>
      </c>
      <c r="DW122" s="927"/>
      <c r="DX122" s="927"/>
      <c r="DY122" s="927"/>
      <c r="DZ122" s="928"/>
    </row>
    <row r="123" spans="1:130" s="230" customFormat="1" ht="26.25" customHeight="1" x14ac:dyDescent="0.2">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461</v>
      </c>
      <c r="AB123" s="959"/>
      <c r="AC123" s="959"/>
      <c r="AD123" s="959"/>
      <c r="AE123" s="960"/>
      <c r="AF123" s="961" t="s">
        <v>460</v>
      </c>
      <c r="AG123" s="959"/>
      <c r="AH123" s="959"/>
      <c r="AI123" s="959"/>
      <c r="AJ123" s="960"/>
      <c r="AK123" s="961" t="s">
        <v>460</v>
      </c>
      <c r="AL123" s="959"/>
      <c r="AM123" s="959"/>
      <c r="AN123" s="959"/>
      <c r="AO123" s="960"/>
      <c r="AP123" s="962" t="s">
        <v>461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480</v>
      </c>
      <c r="BP123" s="1005"/>
      <c r="BQ123" s="1063">
        <v>11522607</v>
      </c>
      <c r="BR123" s="1064"/>
      <c r="BS123" s="1064"/>
      <c r="BT123" s="1064"/>
      <c r="BU123" s="1064"/>
      <c r="BV123" s="1064">
        <v>11401338</v>
      </c>
      <c r="BW123" s="1064"/>
      <c r="BX123" s="1064"/>
      <c r="BY123" s="1064"/>
      <c r="BZ123" s="1064"/>
      <c r="CA123" s="1064">
        <v>11385430</v>
      </c>
      <c r="CB123" s="1064"/>
      <c r="CC123" s="1064"/>
      <c r="CD123" s="1064"/>
      <c r="CE123" s="1064"/>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461</v>
      </c>
      <c r="DH123" s="959"/>
      <c r="DI123" s="959"/>
      <c r="DJ123" s="959"/>
      <c r="DK123" s="960"/>
      <c r="DL123" s="961" t="s">
        <v>392</v>
      </c>
      <c r="DM123" s="959"/>
      <c r="DN123" s="959"/>
      <c r="DO123" s="959"/>
      <c r="DP123" s="960"/>
      <c r="DQ123" s="961" t="s">
        <v>467</v>
      </c>
      <c r="DR123" s="959"/>
      <c r="DS123" s="959"/>
      <c r="DT123" s="959"/>
      <c r="DU123" s="960"/>
      <c r="DV123" s="962" t="s">
        <v>461</v>
      </c>
      <c r="DW123" s="963"/>
      <c r="DX123" s="963"/>
      <c r="DY123" s="963"/>
      <c r="DZ123" s="964"/>
    </row>
    <row r="124" spans="1:130" s="230" customFormat="1" ht="26.25" customHeight="1" thickBot="1" x14ac:dyDescent="0.25">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461</v>
      </c>
      <c r="AG124" s="959"/>
      <c r="AH124" s="959"/>
      <c r="AI124" s="959"/>
      <c r="AJ124" s="960"/>
      <c r="AK124" s="961" t="s">
        <v>461</v>
      </c>
      <c r="AL124" s="959"/>
      <c r="AM124" s="959"/>
      <c r="AN124" s="959"/>
      <c r="AO124" s="960"/>
      <c r="AP124" s="962" t="s">
        <v>440</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461</v>
      </c>
      <c r="BR124" s="1027"/>
      <c r="BS124" s="1027"/>
      <c r="BT124" s="1027"/>
      <c r="BU124" s="1027"/>
      <c r="BV124" s="1027" t="s">
        <v>467</v>
      </c>
      <c r="BW124" s="1027"/>
      <c r="BX124" s="1027"/>
      <c r="BY124" s="1027"/>
      <c r="BZ124" s="1027"/>
      <c r="CA124" s="1027" t="s">
        <v>460</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461</v>
      </c>
      <c r="DH124" s="986"/>
      <c r="DI124" s="986"/>
      <c r="DJ124" s="986"/>
      <c r="DK124" s="987"/>
      <c r="DL124" s="985" t="s">
        <v>461</v>
      </c>
      <c r="DM124" s="986"/>
      <c r="DN124" s="986"/>
      <c r="DO124" s="986"/>
      <c r="DP124" s="987"/>
      <c r="DQ124" s="985" t="s">
        <v>461</v>
      </c>
      <c r="DR124" s="986"/>
      <c r="DS124" s="986"/>
      <c r="DT124" s="986"/>
      <c r="DU124" s="987"/>
      <c r="DV124" s="988" t="s">
        <v>440</v>
      </c>
      <c r="DW124" s="989"/>
      <c r="DX124" s="989"/>
      <c r="DY124" s="989"/>
      <c r="DZ124" s="990"/>
    </row>
    <row r="125" spans="1:130" s="230" customFormat="1" ht="26.25" customHeight="1" x14ac:dyDescent="0.2">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461</v>
      </c>
      <c r="AB125" s="959"/>
      <c r="AC125" s="959"/>
      <c r="AD125" s="959"/>
      <c r="AE125" s="960"/>
      <c r="AF125" s="961" t="s">
        <v>461</v>
      </c>
      <c r="AG125" s="959"/>
      <c r="AH125" s="959"/>
      <c r="AI125" s="959"/>
      <c r="AJ125" s="960"/>
      <c r="AK125" s="961" t="s">
        <v>460</v>
      </c>
      <c r="AL125" s="959"/>
      <c r="AM125" s="959"/>
      <c r="AN125" s="959"/>
      <c r="AO125" s="960"/>
      <c r="AP125" s="962" t="s">
        <v>461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392</v>
      </c>
      <c r="DH125" s="931"/>
      <c r="DI125" s="931"/>
      <c r="DJ125" s="931"/>
      <c r="DK125" s="931"/>
      <c r="DL125" s="931" t="s">
        <v>461</v>
      </c>
      <c r="DM125" s="931"/>
      <c r="DN125" s="931"/>
      <c r="DO125" s="931"/>
      <c r="DP125" s="931"/>
      <c r="DQ125" s="931" t="s">
        <v>460</v>
      </c>
      <c r="DR125" s="931"/>
      <c r="DS125" s="931"/>
      <c r="DT125" s="931"/>
      <c r="DU125" s="931"/>
      <c r="DV125" s="932" t="s">
        <v>461</v>
      </c>
      <c r="DW125" s="932"/>
      <c r="DX125" s="932"/>
      <c r="DY125" s="932"/>
      <c r="DZ125" s="933"/>
    </row>
    <row r="126" spans="1:130" s="230" customFormat="1" ht="26.25" customHeight="1" thickBot="1" x14ac:dyDescent="0.25">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461</v>
      </c>
      <c r="AB126" s="959"/>
      <c r="AC126" s="959"/>
      <c r="AD126" s="959"/>
      <c r="AE126" s="960"/>
      <c r="AF126" s="961" t="s">
        <v>460</v>
      </c>
      <c r="AG126" s="959"/>
      <c r="AH126" s="959"/>
      <c r="AI126" s="959"/>
      <c r="AJ126" s="960"/>
      <c r="AK126" s="961" t="s">
        <v>461</v>
      </c>
      <c r="AL126" s="959"/>
      <c r="AM126" s="959"/>
      <c r="AN126" s="959"/>
      <c r="AO126" s="960"/>
      <c r="AP126" s="962" t="s">
        <v>460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440</v>
      </c>
      <c r="DH126" s="926"/>
      <c r="DI126" s="926"/>
      <c r="DJ126" s="926"/>
      <c r="DK126" s="926"/>
      <c r="DL126" s="926" t="s">
        <v>460</v>
      </c>
      <c r="DM126" s="926"/>
      <c r="DN126" s="926"/>
      <c r="DO126" s="926"/>
      <c r="DP126" s="926"/>
      <c r="DQ126" s="926" t="s">
        <v>461</v>
      </c>
      <c r="DR126" s="926"/>
      <c r="DS126" s="926"/>
      <c r="DT126" s="926"/>
      <c r="DU126" s="926"/>
      <c r="DV126" s="927" t="s">
        <v>461</v>
      </c>
      <c r="DW126" s="927"/>
      <c r="DX126" s="927"/>
      <c r="DY126" s="927"/>
      <c r="DZ126" s="928"/>
    </row>
    <row r="127" spans="1:130" s="230" customFormat="1" ht="26.25" customHeight="1" x14ac:dyDescent="0.2">
      <c r="A127" s="1058"/>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461</v>
      </c>
      <c r="AB127" s="959"/>
      <c r="AC127" s="959"/>
      <c r="AD127" s="959"/>
      <c r="AE127" s="960"/>
      <c r="AF127" s="961" t="s">
        <v>460</v>
      </c>
      <c r="AG127" s="959"/>
      <c r="AH127" s="959"/>
      <c r="AI127" s="959"/>
      <c r="AJ127" s="960"/>
      <c r="AK127" s="961" t="s">
        <v>461</v>
      </c>
      <c r="AL127" s="959"/>
      <c r="AM127" s="959"/>
      <c r="AN127" s="959"/>
      <c r="AO127" s="960"/>
      <c r="AP127" s="962" t="s">
        <v>461</v>
      </c>
      <c r="AQ127" s="963"/>
      <c r="AR127" s="963"/>
      <c r="AS127" s="963"/>
      <c r="AT127" s="964"/>
      <c r="AU127" s="232"/>
      <c r="AV127" s="232"/>
      <c r="AW127" s="232"/>
      <c r="AX127" s="1031" t="s">
        <v>488</v>
      </c>
      <c r="AY127" s="1032"/>
      <c r="AZ127" s="1032"/>
      <c r="BA127" s="1032"/>
      <c r="BB127" s="1032"/>
      <c r="BC127" s="1032"/>
      <c r="BD127" s="1032"/>
      <c r="BE127" s="1033"/>
      <c r="BF127" s="1034" t="s">
        <v>489</v>
      </c>
      <c r="BG127" s="1032"/>
      <c r="BH127" s="1032"/>
      <c r="BI127" s="1032"/>
      <c r="BJ127" s="1032"/>
      <c r="BK127" s="1032"/>
      <c r="BL127" s="1033"/>
      <c r="BM127" s="1034" t="s">
        <v>490</v>
      </c>
      <c r="BN127" s="1032"/>
      <c r="BO127" s="1032"/>
      <c r="BP127" s="1032"/>
      <c r="BQ127" s="1032"/>
      <c r="BR127" s="1032"/>
      <c r="BS127" s="1033"/>
      <c r="BT127" s="1034" t="s">
        <v>491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467</v>
      </c>
      <c r="DH127" s="926"/>
      <c r="DI127" s="926"/>
      <c r="DJ127" s="926"/>
      <c r="DK127" s="926"/>
      <c r="DL127" s="926" t="s">
        <v>461</v>
      </c>
      <c r="DM127" s="926"/>
      <c r="DN127" s="926"/>
      <c r="DO127" s="926"/>
      <c r="DP127" s="926"/>
      <c r="DQ127" s="926" t="s">
        <v>461</v>
      </c>
      <c r="DR127" s="926"/>
      <c r="DS127" s="926"/>
      <c r="DT127" s="926"/>
      <c r="DU127" s="926"/>
      <c r="DV127" s="927" t="s">
        <v>392</v>
      </c>
      <c r="DW127" s="927"/>
      <c r="DX127" s="927"/>
      <c r="DY127" s="927"/>
      <c r="DZ127" s="928"/>
    </row>
    <row r="128" spans="1:130" s="230" customFormat="1" ht="26.25" customHeight="1" thickBot="1" x14ac:dyDescent="0.25">
      <c r="A128" s="1041" t="s">
        <v>493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494</v>
      </c>
      <c r="X128" s="1043"/>
      <c r="Y128" s="1043"/>
      <c r="Z128" s="1044"/>
      <c r="AA128" s="1045" t="s">
        <v>460</v>
      </c>
      <c r="AB128" s="1046"/>
      <c r="AC128" s="1046"/>
      <c r="AD128" s="1046"/>
      <c r="AE128" s="1047"/>
      <c r="AF128" s="1048" t="s">
        <v>460</v>
      </c>
      <c r="AG128" s="1046"/>
      <c r="AH128" s="1046"/>
      <c r="AI128" s="1046"/>
      <c r="AJ128" s="1047"/>
      <c r="AK128" s="1048" t="s">
        <v>463</v>
      </c>
      <c r="AL128" s="1046"/>
      <c r="AM128" s="1046"/>
      <c r="AN128" s="1046"/>
      <c r="AO128" s="1047"/>
      <c r="AP128" s="1049"/>
      <c r="AQ128" s="1050"/>
      <c r="AR128" s="1050"/>
      <c r="AS128" s="1050"/>
      <c r="AT128" s="1051"/>
      <c r="AU128" s="232"/>
      <c r="AV128" s="232"/>
      <c r="AW128" s="232"/>
      <c r="AX128" s="896" t="s">
        <v>495</v>
      </c>
      <c r="AY128" s="897"/>
      <c r="AZ128" s="897"/>
      <c r="BA128" s="897"/>
      <c r="BB128" s="897"/>
      <c r="BC128" s="897"/>
      <c r="BD128" s="897"/>
      <c r="BE128" s="898"/>
      <c r="BF128" s="1052" t="s">
        <v>461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460</v>
      </c>
      <c r="DH128" s="1038"/>
      <c r="DI128" s="1038"/>
      <c r="DJ128" s="1038"/>
      <c r="DK128" s="1038"/>
      <c r="DL128" s="1038" t="s">
        <v>461</v>
      </c>
      <c r="DM128" s="1038"/>
      <c r="DN128" s="1038"/>
      <c r="DO128" s="1038"/>
      <c r="DP128" s="1038"/>
      <c r="DQ128" s="1038" t="s">
        <v>460</v>
      </c>
      <c r="DR128" s="1038"/>
      <c r="DS128" s="1038"/>
      <c r="DT128" s="1038"/>
      <c r="DU128" s="1038"/>
      <c r="DV128" s="1039" t="s">
        <v>460</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4287726</v>
      </c>
      <c r="AB129" s="959"/>
      <c r="AC129" s="959"/>
      <c r="AD129" s="959"/>
      <c r="AE129" s="960"/>
      <c r="AF129" s="961">
        <v>4006778</v>
      </c>
      <c r="AG129" s="959"/>
      <c r="AH129" s="959"/>
      <c r="AI129" s="959"/>
      <c r="AJ129" s="960"/>
      <c r="AK129" s="961">
        <v>4029988</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460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275099</v>
      </c>
      <c r="AB130" s="959"/>
      <c r="AC130" s="959"/>
      <c r="AD130" s="959"/>
      <c r="AE130" s="960"/>
      <c r="AF130" s="961">
        <v>261836</v>
      </c>
      <c r="AG130" s="959"/>
      <c r="AH130" s="959"/>
      <c r="AI130" s="959"/>
      <c r="AJ130" s="960"/>
      <c r="AK130" s="961">
        <v>243321</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4012627</v>
      </c>
      <c r="AB131" s="986"/>
      <c r="AC131" s="986"/>
      <c r="AD131" s="986"/>
      <c r="AE131" s="987"/>
      <c r="AF131" s="985">
        <v>3744942</v>
      </c>
      <c r="AG131" s="986"/>
      <c r="AH131" s="986"/>
      <c r="AI131" s="986"/>
      <c r="AJ131" s="987"/>
      <c r="AK131" s="985">
        <v>3786667</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6"/>
      <c r="BF131" s="1084" t="s">
        <v>461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4.0489684190000004</v>
      </c>
      <c r="AB132" s="1097"/>
      <c r="AC132" s="1097"/>
      <c r="AD132" s="1097"/>
      <c r="AE132" s="1098"/>
      <c r="AF132" s="1099">
        <v>3.9981393569999999</v>
      </c>
      <c r="AG132" s="1097"/>
      <c r="AH132" s="1097"/>
      <c r="AI132" s="1097"/>
      <c r="AJ132" s="1098"/>
      <c r="AK132" s="1099">
        <v>3.4241986419999999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4.9000000000000004</v>
      </c>
      <c r="AB133" s="1080"/>
      <c r="AC133" s="1080"/>
      <c r="AD133" s="1080"/>
      <c r="AE133" s="1081"/>
      <c r="AF133" s="1079">
        <v>4</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lOmlNLZDYESKRwfhZi5VhYU8y4jEbL6DkuCvqYBxp640nkdsMfaJFxZgEjCmIS2zriXv6c4yVh0QWvpTiR+8A==" saltValue="PgvU7h9Igs7HPiubBkgs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BiJao/k5plG5M/EkBMgGKkKLXcvFOr5ZyQypakOBntmCG9xG042Zlhu2NIAsWTXtgEtCs9tn5W9G9oCajblYQ==" saltValue="0/z0Xc1s+tlI/HvPTJW8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EWtviHNaPD2ZBkVgwzlQHtjyCt0KKNfjyicDU9rK64oMS+Ehi8SPEj+O1n6Wxe8ewSgZ7E1Fw/xS575ER1Yxg==" saltValue="ECa/jziO1nNUBt4/j2bX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1390809</v>
      </c>
      <c r="AP9" s="281">
        <v>163663</v>
      </c>
      <c r="AQ9" s="282">
        <v>139150</v>
      </c>
      <c r="AR9" s="283">
        <v>17.600000000000001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203599</v>
      </c>
      <c r="AP10" s="284">
        <v>23958</v>
      </c>
      <c r="AQ10" s="285">
        <v>19663</v>
      </c>
      <c r="AR10" s="286">
        <v>21.8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t="s">
        <v>518</v>
      </c>
      <c r="AP11" s="284" t="s">
        <v>518</v>
      </c>
      <c r="AQ11" s="285">
        <v>1097</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518</v>
      </c>
      <c r="AP12" s="284" t="s">
        <v>518</v>
      </c>
      <c r="AQ12" s="285" t="s">
        <v>518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67186</v>
      </c>
      <c r="AP13" s="284">
        <v>7906</v>
      </c>
      <c r="AQ13" s="285">
        <v>5184</v>
      </c>
      <c r="AR13" s="286">
        <v>52.5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8893</v>
      </c>
      <c r="AP14" s="284">
        <v>1046</v>
      </c>
      <c r="AQ14" s="285">
        <v>3143</v>
      </c>
      <c r="AR14" s="286">
        <v>-66.7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-117963</v>
      </c>
      <c r="AP15" s="284">
        <v>-13881</v>
      </c>
      <c r="AQ15" s="285">
        <v>-11320</v>
      </c>
      <c r="AR15" s="286">
        <v>22.6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1552524</v>
      </c>
      <c r="AP16" s="284">
        <v>182693</v>
      </c>
      <c r="AQ16" s="285">
        <v>156916</v>
      </c>
      <c r="AR16" s="286">
        <v>16.399999999999999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13.18</v>
      </c>
      <c r="AP21" s="298">
        <v>13.85</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100.2</v>
      </c>
      <c r="AP22" s="303">
        <v>95.5</v>
      </c>
      <c r="AQ22" s="304">
        <v>4.7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63360</v>
      </c>
      <c r="AP32" s="312">
        <v>7456</v>
      </c>
      <c r="AQ32" s="313">
        <v>83132</v>
      </c>
      <c r="AR32" s="314">
        <v>-91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292742</v>
      </c>
      <c r="AP35" s="312">
        <v>34448</v>
      </c>
      <c r="AQ35" s="313">
        <v>18852</v>
      </c>
      <c r="AR35" s="314">
        <v>82.7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16882</v>
      </c>
      <c r="AP36" s="312">
        <v>1987</v>
      </c>
      <c r="AQ36" s="313">
        <v>4344</v>
      </c>
      <c r="AR36" s="314">
        <v>-54.3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518</v>
      </c>
      <c r="AP37" s="312" t="s">
        <v>518</v>
      </c>
      <c r="AQ37" s="313">
        <v>1642</v>
      </c>
      <c r="AR37" s="314" t="s">
        <v>518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518</v>
      </c>
      <c r="AP38" s="315" t="s">
        <v>518</v>
      </c>
      <c r="AQ38" s="316">
        <v>19</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t="s">
        <v>518</v>
      </c>
      <c r="AP39" s="312" t="s">
        <v>518</v>
      </c>
      <c r="AQ39" s="313">
        <v>-4399</v>
      </c>
      <c r="AR39" s="314" t="s">
        <v>518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-243321</v>
      </c>
      <c r="AP40" s="312">
        <v>-28633</v>
      </c>
      <c r="AQ40" s="313">
        <v>-69608</v>
      </c>
      <c r="AR40" s="314">
        <v>-58.9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129663</v>
      </c>
      <c r="AP41" s="312">
        <v>15258</v>
      </c>
      <c r="AQ41" s="313">
        <v>33982</v>
      </c>
      <c r="AR41" s="314">
        <v>-55.1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477187</v>
      </c>
      <c r="AN51" s="334">
        <v>54170</v>
      </c>
      <c r="AO51" s="335">
        <v>65.900000000000006</v>
      </c>
      <c r="AP51" s="336">
        <v>121449</v>
      </c>
      <c r="AQ51" s="337">
        <v>4.5999999999999996</v>
      </c>
      <c r="AR51" s="338">
        <v>61.3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86314</v>
      </c>
      <c r="AN52" s="342">
        <v>9798</v>
      </c>
      <c r="AO52" s="343">
        <v>-57.6</v>
      </c>
      <c r="AP52" s="344">
        <v>62922</v>
      </c>
      <c r="AQ52" s="345">
        <v>2.2000000000000002</v>
      </c>
      <c r="AR52" s="346">
        <v>-59.8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566059</v>
      </c>
      <c r="AN53" s="334">
        <v>65289</v>
      </c>
      <c r="AO53" s="335">
        <v>20.5</v>
      </c>
      <c r="AP53" s="336">
        <v>145139</v>
      </c>
      <c r="AQ53" s="337">
        <v>19.5</v>
      </c>
      <c r="AR53" s="338">
        <v>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255983</v>
      </c>
      <c r="AN54" s="342">
        <v>29525</v>
      </c>
      <c r="AO54" s="343">
        <v>201.3</v>
      </c>
      <c r="AP54" s="344">
        <v>83762</v>
      </c>
      <c r="AQ54" s="345">
        <v>33.1</v>
      </c>
      <c r="AR54" s="346">
        <v>168.2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317531</v>
      </c>
      <c r="AN55" s="334">
        <v>36743</v>
      </c>
      <c r="AO55" s="335">
        <v>-43.7</v>
      </c>
      <c r="AP55" s="336">
        <v>125391</v>
      </c>
      <c r="AQ55" s="337">
        <v>-13.6</v>
      </c>
      <c r="AR55" s="338">
        <v>-30.1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266113</v>
      </c>
      <c r="AN56" s="342">
        <v>30793</v>
      </c>
      <c r="AO56" s="343">
        <v>4.3</v>
      </c>
      <c r="AP56" s="344">
        <v>68516</v>
      </c>
      <c r="AQ56" s="345">
        <v>-18.2</v>
      </c>
      <c r="AR56" s="346">
        <v>22.5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803740</v>
      </c>
      <c r="AN57" s="334">
        <v>94647</v>
      </c>
      <c r="AO57" s="335">
        <v>157.6</v>
      </c>
      <c r="AP57" s="336">
        <v>138402</v>
      </c>
      <c r="AQ57" s="337">
        <v>10.4</v>
      </c>
      <c r="AR57" s="338">
        <v>147.19999999999999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568885</v>
      </c>
      <c r="AN58" s="342">
        <v>66991</v>
      </c>
      <c r="AO58" s="343">
        <v>117.6</v>
      </c>
      <c r="AP58" s="344">
        <v>70652</v>
      </c>
      <c r="AQ58" s="345">
        <v>3.1</v>
      </c>
      <c r="AR58" s="346">
        <v>114.5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633043</v>
      </c>
      <c r="AN59" s="334">
        <v>74493</v>
      </c>
      <c r="AO59" s="335">
        <v>-21.3</v>
      </c>
      <c r="AP59" s="336">
        <v>146367</v>
      </c>
      <c r="AQ59" s="337">
        <v>5.8</v>
      </c>
      <c r="AR59" s="338">
        <v>-27.1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183616</v>
      </c>
      <c r="AN60" s="342">
        <v>21607</v>
      </c>
      <c r="AO60" s="343">
        <v>-67.7</v>
      </c>
      <c r="AP60" s="344">
        <v>79441</v>
      </c>
      <c r="AQ60" s="345">
        <v>12.4</v>
      </c>
      <c r="AR60" s="346">
        <v>-80.099999999999994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559512</v>
      </c>
      <c r="AN61" s="349">
        <v>65068</v>
      </c>
      <c r="AO61" s="350">
        <v>35.799999999999997</v>
      </c>
      <c r="AP61" s="351">
        <v>135350</v>
      </c>
      <c r="AQ61" s="352">
        <v>5.3</v>
      </c>
      <c r="AR61" s="338">
        <v>30.5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272182</v>
      </c>
      <c r="AN62" s="342">
        <v>31743</v>
      </c>
      <c r="AO62" s="343">
        <v>39.6</v>
      </c>
      <c r="AP62" s="344">
        <v>73059</v>
      </c>
      <c r="AQ62" s="345">
        <v>6.5</v>
      </c>
      <c r="AR62" s="346">
        <v>33.1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neGEX7aU2ifyn5Gm/thCpCIzFJJi5PM9wJ7VM6ELs+7uT2pxh97UTPiKFZG5gugX1FTMQgaAYGXsYELQF5oow==" saltValue="wIWT5mdVAoUu462VK6IU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wqwEpxmn8Pekqpc4r17IaKzT/zIXf0Gy569mA//9k5cVYFdFaeRn8wpxL+cYrY7h6jUvHRclaLKVdAkrPzWJHQ==" saltValue="i1Q0DuCPvrhhBpNGsJkC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DwYBNREGm7m9Vi2l7Lreiv7iBTddFitonN6zQj2RSOpbqgvgQPMyVlfbzRO/bb6IZfYUQ0MkDHDX7MZYYoBvEw==" saltValue="1hsUTACSAnb7Aspgu6jS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39" t="s">
        <v>3</v>
      </c>
      <c r="D47" s="1139"/>
      <c r="E47" s="1140"/>
      <c r="F47" s="11">
        <v>69.55</v>
      </c>
      <c r="G47" s="12">
        <v>78.3</v>
      </c>
      <c r="H47" s="12">
        <v>93</v>
      </c>
      <c r="I47" s="12">
        <v>112.18</v>
      </c>
      <c r="J47" s="13">
        <v>118.38</v>
      </c>
    </row>
    <row r="48" spans="2:10" ht="57.75" customHeight="1" x14ac:dyDescent="0.2">
      <c r="B48" s="14"/>
      <c r="C48" s="1141" t="s">
        <v>4</v>
      </c>
      <c r="D48" s="1141"/>
      <c r="E48" s="1142"/>
      <c r="F48" s="15">
        <v>9.01</v>
      </c>
      <c r="G48" s="16">
        <v>9.3000000000000007</v>
      </c>
      <c r="H48" s="16">
        <v>9.4</v>
      </c>
      <c r="I48" s="16">
        <v>13.77</v>
      </c>
      <c r="J48" s="17">
        <v>13.35</v>
      </c>
    </row>
    <row r="49" spans="2:10" ht="57.75" customHeight="1" thickBot="1" x14ac:dyDescent="0.25">
      <c r="B49" s="18"/>
      <c r="C49" s="1143" t="s">
        <v>5</v>
      </c>
      <c r="D49" s="1143"/>
      <c r="E49" s="1144"/>
      <c r="F49" s="19">
        <v>22.33</v>
      </c>
      <c r="G49" s="20">
        <v>16.68</v>
      </c>
      <c r="H49" s="20">
        <v>6.19</v>
      </c>
      <c r="I49" s="20">
        <v>16.37</v>
      </c>
      <c r="J49" s="21">
        <v>6.51</v>
      </c>
    </row>
    <row r="50" spans="2:10" ht="13.2" x14ac:dyDescent="0.2"/>
  </sheetData>
  <sheetProtection algorithmName="SHA-512" hashValue="o1WBlYsJr+ZEXqj2qHAK8Qj9t/Sje60Rqi/IHTKlqTzgcIaZRR0lEbHEhwV+QEMwhLnPX2APVMZjgzgIA7P/FA==" saltValue="PAILvW2CnQPUaLgtYip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1" t="s">
        <v>565</v>
      </c>
      <c r="D34" s="1151"/>
      <c r="E34" s="1152"/>
      <c r="F34" s="32">
        <v>9.01</v>
      </c>
      <c r="G34" s="33">
        <v>9.2899999999999991</v>
      </c>
      <c r="H34" s="33">
        <v>9.39</v>
      </c>
      <c r="I34" s="33">
        <v>13.77</v>
      </c>
      <c r="J34" s="34">
        <v>13.35</v>
      </c>
      <c r="K34" s="22"/>
      <c r="L34" s="22"/>
      <c r="M34" s="22"/>
      <c r="N34" s="22"/>
      <c r="O34" s="22"/>
      <c r="P34" s="22"/>
    </row>
    <row r="35" spans="1:16" ht="39" customHeight="1" x14ac:dyDescent="0.2">
      <c r="A35" s="22"/>
      <c r="B35" s="35"/>
      <c r="C35" s="1145" t="s">
        <v>566</v>
      </c>
      <c r="D35" s="1146"/>
      <c r="E35" s="1147"/>
      <c r="F35" s="36">
        <v>0.44</v>
      </c>
      <c r="G35" s="37">
        <v>0.19</v>
      </c>
      <c r="H35" s="37">
        <v>0.47</v>
      </c>
      <c r="I35" s="37">
        <v>0.22</v>
      </c>
      <c r="J35" s="38">
        <v>0.91</v>
      </c>
      <c r="K35" s="22"/>
      <c r="L35" s="22"/>
      <c r="M35" s="22"/>
      <c r="N35" s="22"/>
      <c r="O35" s="22"/>
      <c r="P35" s="22"/>
    </row>
    <row r="36" spans="1:16" ht="39" customHeight="1" x14ac:dyDescent="0.2">
      <c r="A36" s="22"/>
      <c r="B36" s="35"/>
      <c r="C36" s="1145" t="s">
        <v>567</v>
      </c>
      <c r="D36" s="1146"/>
      <c r="E36" s="1147"/>
      <c r="F36" s="36">
        <v>0</v>
      </c>
      <c r="G36" s="37">
        <v>0</v>
      </c>
      <c r="H36" s="37">
        <v>0</v>
      </c>
      <c r="I36" s="37">
        <v>0</v>
      </c>
      <c r="J36" s="38">
        <v>0.06</v>
      </c>
      <c r="K36" s="22"/>
      <c r="L36" s="22"/>
      <c r="M36" s="22"/>
      <c r="N36" s="22"/>
      <c r="O36" s="22"/>
      <c r="P36" s="22"/>
    </row>
    <row r="37" spans="1:16" ht="39" customHeight="1" x14ac:dyDescent="0.2">
      <c r="A37" s="22"/>
      <c r="B37" s="35"/>
      <c r="C37" s="1145" t="s">
        <v>568</v>
      </c>
      <c r="D37" s="1146"/>
      <c r="E37" s="1147"/>
      <c r="F37" s="36">
        <v>0.37</v>
      </c>
      <c r="G37" s="37">
        <v>0.24</v>
      </c>
      <c r="H37" s="37">
        <v>0.17</v>
      </c>
      <c r="I37" s="37">
        <v>0</v>
      </c>
      <c r="J37" s="38">
        <v>0.05</v>
      </c>
      <c r="K37" s="22"/>
      <c r="L37" s="22"/>
      <c r="M37" s="22"/>
      <c r="N37" s="22"/>
      <c r="O37" s="22"/>
      <c r="P37" s="22"/>
    </row>
    <row r="38" spans="1:16" ht="39" customHeight="1" x14ac:dyDescent="0.2">
      <c r="A38" s="22"/>
      <c r="B38" s="35"/>
      <c r="C38" s="1145" t="s">
        <v>569</v>
      </c>
      <c r="D38" s="1146"/>
      <c r="E38" s="1147"/>
      <c r="F38" s="36">
        <v>0</v>
      </c>
      <c r="G38" s="37">
        <v>0</v>
      </c>
      <c r="H38" s="37">
        <v>0</v>
      </c>
      <c r="I38" s="37">
        <v>0</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571</v>
      </c>
      <c r="D43" s="1149"/>
      <c r="E43" s="1150"/>
      <c r="F43" s="41">
        <v>7.65</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hojWGDTPQtMGUAV6gQ4+65g0km9oXd+6WPhBw5NA/ak6SqGkpNfoXEB0kkQrFVwUYFppfKAOgT4FfvNZ1YjhQ==" saltValue="Q5McNALasaNIaFutkcqv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78</v>
      </c>
      <c r="L45" s="60">
        <v>77</v>
      </c>
      <c r="M45" s="60">
        <v>69</v>
      </c>
      <c r="N45" s="60">
        <v>69</v>
      </c>
      <c r="O45" s="61">
        <v>63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2">
      <c r="A48" s="48"/>
      <c r="B48" s="1155"/>
      <c r="C48" s="1156"/>
      <c r="D48" s="62"/>
      <c r="E48" s="1161" t="s">
        <v>15</v>
      </c>
      <c r="F48" s="1161"/>
      <c r="G48" s="1161"/>
      <c r="H48" s="1161"/>
      <c r="I48" s="1161"/>
      <c r="J48" s="1162"/>
      <c r="K48" s="63">
        <v>481</v>
      </c>
      <c r="L48" s="64">
        <v>374</v>
      </c>
      <c r="M48" s="64">
        <v>351</v>
      </c>
      <c r="N48" s="64">
        <v>325</v>
      </c>
      <c r="O48" s="65">
        <v>293</v>
      </c>
      <c r="P48" s="48"/>
      <c r="Q48" s="48"/>
      <c r="R48" s="48"/>
      <c r="S48" s="48"/>
      <c r="T48" s="48"/>
      <c r="U48" s="48"/>
    </row>
    <row r="49" spans="1:21" ht="30.75" customHeight="1" x14ac:dyDescent="0.2">
      <c r="A49" s="48"/>
      <c r="B49" s="1155"/>
      <c r="C49" s="1156"/>
      <c r="D49" s="62"/>
      <c r="E49" s="1161" t="s">
        <v>16</v>
      </c>
      <c r="F49" s="1161"/>
      <c r="G49" s="1161"/>
      <c r="H49" s="1161"/>
      <c r="I49" s="1161"/>
      <c r="J49" s="1162"/>
      <c r="K49" s="63">
        <v>21</v>
      </c>
      <c r="L49" s="64">
        <v>21</v>
      </c>
      <c r="M49" s="64">
        <v>17</v>
      </c>
      <c r="N49" s="64">
        <v>18</v>
      </c>
      <c r="O49" s="65">
        <v>17</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518</v>
      </c>
      <c r="L50" s="64" t="s">
        <v>518</v>
      </c>
      <c r="M50" s="64" t="s">
        <v>518</v>
      </c>
      <c r="N50" s="64" t="s">
        <v>518</v>
      </c>
      <c r="O50" s="65" t="s">
        <v>518</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310</v>
      </c>
      <c r="L52" s="64">
        <v>291</v>
      </c>
      <c r="M52" s="64">
        <v>275</v>
      </c>
      <c r="N52" s="64">
        <v>261</v>
      </c>
      <c r="O52" s="65">
        <v>243</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270</v>
      </c>
      <c r="L53" s="69">
        <v>181</v>
      </c>
      <c r="M53" s="69">
        <v>162</v>
      </c>
      <c r="N53" s="69">
        <v>151</v>
      </c>
      <c r="O53" s="70">
        <v>130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ISStwjQoDuliShqh12+I1naS895MHP6LmOuoh+Wy53A9yJbI/FVBcqzlUScekOtvgo2XKnCofUWXA9TyWgBVg==" saltValue="N6hV3EEwmgECKNuvRetN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184" t="s">
        <v>32</v>
      </c>
      <c r="C41" s="1185"/>
      <c r="D41" s="105"/>
      <c r="E41" s="1190" t="s">
        <v>33</v>
      </c>
      <c r="F41" s="1190"/>
      <c r="G41" s="1190"/>
      <c r="H41" s="1191"/>
      <c r="I41" s="355">
        <v>427</v>
      </c>
      <c r="J41" s="356">
        <v>357</v>
      </c>
      <c r="K41" s="356">
        <v>295</v>
      </c>
      <c r="L41" s="356">
        <v>231</v>
      </c>
      <c r="M41" s="357">
        <v>172</v>
      </c>
    </row>
    <row r="42" spans="2:13" ht="27.75" customHeight="1" x14ac:dyDescent="0.2">
      <c r="B42" s="1186"/>
      <c r="C42" s="1187"/>
      <c r="D42" s="106"/>
      <c r="E42" s="1192" t="s">
        <v>34</v>
      </c>
      <c r="F42" s="1192"/>
      <c r="G42" s="1192"/>
      <c r="H42" s="1193"/>
      <c r="I42" s="358" t="s">
        <v>518</v>
      </c>
      <c r="J42" s="359" t="s">
        <v>518</v>
      </c>
      <c r="K42" s="359" t="s">
        <v>518</v>
      </c>
      <c r="L42" s="359" t="s">
        <v>518</v>
      </c>
      <c r="M42" s="360" t="s">
        <v>518</v>
      </c>
    </row>
    <row r="43" spans="2:13" ht="27.75" customHeight="1" x14ac:dyDescent="0.2">
      <c r="B43" s="1186"/>
      <c r="C43" s="1187"/>
      <c r="D43" s="106"/>
      <c r="E43" s="1192" t="s">
        <v>35</v>
      </c>
      <c r="F43" s="1192"/>
      <c r="G43" s="1192"/>
      <c r="H43" s="1193"/>
      <c r="I43" s="358">
        <v>2321</v>
      </c>
      <c r="J43" s="359">
        <v>2086</v>
      </c>
      <c r="K43" s="359">
        <v>1783</v>
      </c>
      <c r="L43" s="359">
        <v>1504</v>
      </c>
      <c r="M43" s="360">
        <v>1243</v>
      </c>
    </row>
    <row r="44" spans="2:13" ht="27.75" customHeight="1" x14ac:dyDescent="0.2">
      <c r="B44" s="1186"/>
      <c r="C44" s="1187"/>
      <c r="D44" s="106"/>
      <c r="E44" s="1192" t="s">
        <v>36</v>
      </c>
      <c r="F44" s="1192"/>
      <c r="G44" s="1192"/>
      <c r="H44" s="1193"/>
      <c r="I44" s="358">
        <v>162</v>
      </c>
      <c r="J44" s="359">
        <v>151</v>
      </c>
      <c r="K44" s="359">
        <v>129</v>
      </c>
      <c r="L44" s="359">
        <v>106</v>
      </c>
      <c r="M44" s="360">
        <v>93</v>
      </c>
    </row>
    <row r="45" spans="2:13" ht="27.75" customHeight="1" x14ac:dyDescent="0.2">
      <c r="B45" s="1186"/>
      <c r="C45" s="1187"/>
      <c r="D45" s="106"/>
      <c r="E45" s="1192" t="s">
        <v>37</v>
      </c>
      <c r="F45" s="1192"/>
      <c r="G45" s="1192"/>
      <c r="H45" s="1193"/>
      <c r="I45" s="358">
        <v>1099</v>
      </c>
      <c r="J45" s="359">
        <v>1122</v>
      </c>
      <c r="K45" s="359">
        <v>1157</v>
      </c>
      <c r="L45" s="359">
        <v>1123</v>
      </c>
      <c r="M45" s="360">
        <v>1100</v>
      </c>
    </row>
    <row r="46" spans="2:13" ht="27.75" customHeight="1" x14ac:dyDescent="0.2">
      <c r="B46" s="1186"/>
      <c r="C46" s="1187"/>
      <c r="D46" s="107"/>
      <c r="E46" s="1192" t="s">
        <v>38</v>
      </c>
      <c r="F46" s="1192"/>
      <c r="G46" s="1192"/>
      <c r="H46" s="1193"/>
      <c r="I46" s="358" t="s">
        <v>518</v>
      </c>
      <c r="J46" s="359" t="s">
        <v>518</v>
      </c>
      <c r="K46" s="359" t="s">
        <v>518</v>
      </c>
      <c r="L46" s="359" t="s">
        <v>518</v>
      </c>
      <c r="M46" s="360" t="s">
        <v>518</v>
      </c>
    </row>
    <row r="47" spans="2:13" ht="27.75" customHeight="1" x14ac:dyDescent="0.2">
      <c r="B47" s="1186"/>
      <c r="C47" s="1187"/>
      <c r="D47" s="108"/>
      <c r="E47" s="1194" t="s">
        <v>39</v>
      </c>
      <c r="F47" s="1195"/>
      <c r="G47" s="1195"/>
      <c r="H47" s="1196"/>
      <c r="I47" s="358" t="s">
        <v>518</v>
      </c>
      <c r="J47" s="359" t="s">
        <v>518</v>
      </c>
      <c r="K47" s="359" t="s">
        <v>518</v>
      </c>
      <c r="L47" s="359" t="s">
        <v>518</v>
      </c>
      <c r="M47" s="360" t="s">
        <v>518</v>
      </c>
    </row>
    <row r="48" spans="2:13" ht="27.75" customHeight="1" x14ac:dyDescent="0.2">
      <c r="B48" s="1186"/>
      <c r="C48" s="1187"/>
      <c r="D48" s="106"/>
      <c r="E48" s="1192" t="s">
        <v>40</v>
      </c>
      <c r="F48" s="1192"/>
      <c r="G48" s="1192"/>
      <c r="H48" s="1193"/>
      <c r="I48" s="358" t="s">
        <v>518</v>
      </c>
      <c r="J48" s="359" t="s">
        <v>518</v>
      </c>
      <c r="K48" s="359" t="s">
        <v>518</v>
      </c>
      <c r="L48" s="359" t="s">
        <v>518</v>
      </c>
      <c r="M48" s="360" t="s">
        <v>518</v>
      </c>
    </row>
    <row r="49" spans="2:13" ht="27.75" customHeight="1" x14ac:dyDescent="0.2">
      <c r="B49" s="1188"/>
      <c r="C49" s="1189"/>
      <c r="D49" s="106"/>
      <c r="E49" s="1192" t="s">
        <v>41</v>
      </c>
      <c r="F49" s="1192"/>
      <c r="G49" s="1192"/>
      <c r="H49" s="1193"/>
      <c r="I49" s="358" t="s">
        <v>518</v>
      </c>
      <c r="J49" s="359" t="s">
        <v>518</v>
      </c>
      <c r="K49" s="359" t="s">
        <v>518</v>
      </c>
      <c r="L49" s="359" t="s">
        <v>518</v>
      </c>
      <c r="M49" s="360" t="s">
        <v>518</v>
      </c>
    </row>
    <row r="50" spans="2:13" ht="27.75" customHeight="1" x14ac:dyDescent="0.2">
      <c r="B50" s="1197" t="s">
        <v>42</v>
      </c>
      <c r="C50" s="1198"/>
      <c r="D50" s="109"/>
      <c r="E50" s="1192" t="s">
        <v>43</v>
      </c>
      <c r="F50" s="1192"/>
      <c r="G50" s="1192"/>
      <c r="H50" s="1193"/>
      <c r="I50" s="358">
        <v>8883</v>
      </c>
      <c r="J50" s="359">
        <v>9520</v>
      </c>
      <c r="K50" s="359">
        <v>9894</v>
      </c>
      <c r="L50" s="359">
        <v>9987</v>
      </c>
      <c r="M50" s="360">
        <v>10199</v>
      </c>
    </row>
    <row r="51" spans="2:13" ht="27.75" customHeight="1" x14ac:dyDescent="0.2">
      <c r="B51" s="1186"/>
      <c r="C51" s="1187"/>
      <c r="D51" s="106"/>
      <c r="E51" s="1192" t="s">
        <v>44</v>
      </c>
      <c r="F51" s="1192"/>
      <c r="G51" s="1192"/>
      <c r="H51" s="1193"/>
      <c r="I51" s="358" t="s">
        <v>518</v>
      </c>
      <c r="J51" s="359" t="s">
        <v>518</v>
      </c>
      <c r="K51" s="359" t="s">
        <v>518</v>
      </c>
      <c r="L51" s="359" t="s">
        <v>518</v>
      </c>
      <c r="M51" s="360" t="s">
        <v>518</v>
      </c>
    </row>
    <row r="52" spans="2:13" ht="27.75" customHeight="1" x14ac:dyDescent="0.2">
      <c r="B52" s="1188"/>
      <c r="C52" s="1189"/>
      <c r="D52" s="106"/>
      <c r="E52" s="1192" t="s">
        <v>45</v>
      </c>
      <c r="F52" s="1192"/>
      <c r="G52" s="1192"/>
      <c r="H52" s="1193"/>
      <c r="I52" s="358">
        <v>2182</v>
      </c>
      <c r="J52" s="359">
        <v>1917</v>
      </c>
      <c r="K52" s="359">
        <v>1629</v>
      </c>
      <c r="L52" s="359">
        <v>1415</v>
      </c>
      <c r="M52" s="360">
        <v>1186</v>
      </c>
    </row>
    <row r="53" spans="2:13" ht="27.75" customHeight="1" thickBot="1" x14ac:dyDescent="0.25">
      <c r="B53" s="1199" t="s">
        <v>46</v>
      </c>
      <c r="C53" s="1200"/>
      <c r="D53" s="110"/>
      <c r="E53" s="1201" t="s">
        <v>47</v>
      </c>
      <c r="F53" s="1201"/>
      <c r="G53" s="1201"/>
      <c r="H53" s="1202"/>
      <c r="I53" s="361">
        <v>-7055</v>
      </c>
      <c r="J53" s="362">
        <v>-7720</v>
      </c>
      <c r="K53" s="362">
        <v>-8159</v>
      </c>
      <c r="L53" s="362">
        <v>-8438</v>
      </c>
      <c r="M53" s="363">
        <v>-8778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l9bgtEqSH1DPDDRdU2ciCP/mc0qtivcEG8extXsPU68102lPfUoL1zEGv9QxsE6tpniRGd3zJVAO0fUEg/Iog==" saltValue="DXjQkD+cxArHxuTn4PWU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562</v>
      </c>
      <c r="G54" s="119" t="s">
        <v>563</v>
      </c>
      <c r="H54" s="120" t="s">
        <v>564</v>
      </c>
    </row>
    <row r="55" spans="2:8" ht="52.5" customHeight="1" x14ac:dyDescent="0.2">
      <c r="B55" s="121"/>
      <c r="C55" s="1211" t="s">
        <v>50</v>
      </c>
      <c r="D55" s="1211"/>
      <c r="E55" s="1212"/>
      <c r="F55" s="122">
        <v>3988</v>
      </c>
      <c r="G55" s="122">
        <v>4495</v>
      </c>
      <c r="H55" s="123">
        <v>4771</v>
      </c>
    </row>
    <row r="56" spans="2:8" ht="52.5" customHeight="1" x14ac:dyDescent="0.2">
      <c r="B56" s="124"/>
      <c r="C56" s="1213" t="s">
        <v>51</v>
      </c>
      <c r="D56" s="1213"/>
      <c r="E56" s="1214"/>
      <c r="F56" s="125" t="s">
        <v>518</v>
      </c>
      <c r="G56" s="125" t="s">
        <v>518</v>
      </c>
      <c r="H56" s="126" t="s">
        <v>518</v>
      </c>
    </row>
    <row r="57" spans="2:8" ht="53.25" customHeight="1" x14ac:dyDescent="0.2">
      <c r="B57" s="124"/>
      <c r="C57" s="1215" t="s">
        <v>52</v>
      </c>
      <c r="D57" s="1215"/>
      <c r="E57" s="1216"/>
      <c r="F57" s="127">
        <v>5795</v>
      </c>
      <c r="G57" s="127">
        <v>5374</v>
      </c>
      <c r="H57" s="128">
        <v>5311</v>
      </c>
    </row>
    <row r="58" spans="2:8" ht="45.75" customHeight="1" x14ac:dyDescent="0.2">
      <c r="B58" s="129"/>
      <c r="C58" s="1203" t="s">
        <v>585</v>
      </c>
      <c r="D58" s="1204"/>
      <c r="E58" s="1205"/>
      <c r="F58" s="130">
        <v>5045</v>
      </c>
      <c r="G58" s="130">
        <v>4587</v>
      </c>
      <c r="H58" s="131">
        <v>4480</v>
      </c>
    </row>
    <row r="59" spans="2:8" ht="45.75" customHeight="1" x14ac:dyDescent="0.2">
      <c r="B59" s="129"/>
      <c r="C59" s="1203" t="s">
        <v>586</v>
      </c>
      <c r="D59" s="1204"/>
      <c r="E59" s="1205"/>
      <c r="F59" s="130">
        <v>303</v>
      </c>
      <c r="G59" s="130">
        <v>307</v>
      </c>
      <c r="H59" s="131">
        <v>309</v>
      </c>
    </row>
    <row r="60" spans="2:8" ht="45.75" customHeight="1" x14ac:dyDescent="0.2">
      <c r="B60" s="129"/>
      <c r="C60" s="1203" t="s">
        <v>587</v>
      </c>
      <c r="D60" s="1204"/>
      <c r="E60" s="1205"/>
      <c r="F60" s="130">
        <v>247</v>
      </c>
      <c r="G60" s="130">
        <v>247</v>
      </c>
      <c r="H60" s="131">
        <v>247</v>
      </c>
    </row>
    <row r="61" spans="2:8" ht="45.75" customHeight="1" x14ac:dyDescent="0.2">
      <c r="B61" s="129"/>
      <c r="C61" s="1203" t="s">
        <v>588</v>
      </c>
      <c r="D61" s="1204"/>
      <c r="E61" s="1205"/>
      <c r="F61" s="130">
        <v>157</v>
      </c>
      <c r="G61" s="130">
        <v>157</v>
      </c>
      <c r="H61" s="131">
        <v>157</v>
      </c>
    </row>
    <row r="62" spans="2:8" ht="45.75" customHeight="1" thickBot="1" x14ac:dyDescent="0.25">
      <c r="B62" s="132"/>
      <c r="C62" s="1206" t="s">
        <v>589</v>
      </c>
      <c r="D62" s="1207"/>
      <c r="E62" s="1208"/>
      <c r="F62" s="133">
        <v>25</v>
      </c>
      <c r="G62" s="133">
        <v>56</v>
      </c>
      <c r="H62" s="134">
        <v>98</v>
      </c>
    </row>
    <row r="63" spans="2:8" ht="52.5" customHeight="1" thickBot="1" x14ac:dyDescent="0.25">
      <c r="B63" s="135"/>
      <c r="C63" s="1209" t="s">
        <v>53</v>
      </c>
      <c r="D63" s="1209"/>
      <c r="E63" s="1210"/>
      <c r="F63" s="136">
        <v>9783</v>
      </c>
      <c r="G63" s="136">
        <v>9868</v>
      </c>
      <c r="H63" s="137">
        <v>10082</v>
      </c>
    </row>
    <row r="64" spans="2:8" ht="13.2" x14ac:dyDescent="0.2"/>
  </sheetData>
  <sheetProtection algorithmName="SHA-512" hashValue="vnjseaazc0fGbdhZzg1TVqbtsaYGooyflETI9Zm2LaeJQvIv2zvnq+lth+BywfviZtBuxRBhYrYk7YPksCbPeA==" saltValue="RLKHzC5bRUtZYHJtadog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F5FD-2A8A-4007-BD76-7EAFDE928CD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596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599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594</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560</v>
      </c>
      <c r="BQ50" s="1226"/>
      <c r="BR50" s="1226"/>
      <c r="BS50" s="1226"/>
      <c r="BT50" s="1226"/>
      <c r="BU50" s="1226"/>
      <c r="BV50" s="1226"/>
      <c r="BW50" s="1226"/>
      <c r="BX50" s="1226" t="s">
        <v>561</v>
      </c>
      <c r="BY50" s="1226"/>
      <c r="BZ50" s="1226"/>
      <c r="CA50" s="1226"/>
      <c r="CB50" s="1226"/>
      <c r="CC50" s="1226"/>
      <c r="CD50" s="1226"/>
      <c r="CE50" s="1226"/>
      <c r="CF50" s="1226" t="s">
        <v>562</v>
      </c>
      <c r="CG50" s="1226"/>
      <c r="CH50" s="1226"/>
      <c r="CI50" s="1226"/>
      <c r="CJ50" s="1226"/>
      <c r="CK50" s="1226"/>
      <c r="CL50" s="1226"/>
      <c r="CM50" s="1226"/>
      <c r="CN50" s="1226" t="s">
        <v>563</v>
      </c>
      <c r="CO50" s="1226"/>
      <c r="CP50" s="1226"/>
      <c r="CQ50" s="1226"/>
      <c r="CR50" s="1226"/>
      <c r="CS50" s="1226"/>
      <c r="CT50" s="1226"/>
      <c r="CU50" s="1226"/>
      <c r="CV50" s="1226" t="s">
        <v>564</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593</v>
      </c>
      <c r="AO51" s="1225"/>
      <c r="AP51" s="1225"/>
      <c r="AQ51" s="1225"/>
      <c r="AR51" s="1225"/>
      <c r="AS51" s="1225"/>
      <c r="AT51" s="1225"/>
      <c r="AU51" s="1225"/>
      <c r="AV51" s="1225"/>
      <c r="AW51" s="1225"/>
      <c r="AX51" s="1225"/>
      <c r="AY51" s="1225"/>
      <c r="AZ51" s="1225"/>
      <c r="BA51" s="1225"/>
      <c r="BB51" s="1225" t="s">
        <v>591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598</v>
      </c>
      <c r="BC53" s="1225"/>
      <c r="BD53" s="1225"/>
      <c r="BE53" s="1225"/>
      <c r="BF53" s="1225"/>
      <c r="BG53" s="1225"/>
      <c r="BH53" s="1225"/>
      <c r="BI53" s="1225"/>
      <c r="BJ53" s="1225"/>
      <c r="BK53" s="1225"/>
      <c r="BL53" s="1225"/>
      <c r="BM53" s="1225"/>
      <c r="BN53" s="1225"/>
      <c r="BO53" s="1225"/>
      <c r="BP53" s="1224">
        <v>72.8</v>
      </c>
      <c r="BQ53" s="1224"/>
      <c r="BR53" s="1224"/>
      <c r="BS53" s="1224"/>
      <c r="BT53" s="1224"/>
      <c r="BU53" s="1224"/>
      <c r="BV53" s="1224"/>
      <c r="BW53" s="1224"/>
      <c r="BX53" s="1224">
        <v>71.400000000000006</v>
      </c>
      <c r="BY53" s="1224"/>
      <c r="BZ53" s="1224"/>
      <c r="CA53" s="1224"/>
      <c r="CB53" s="1224"/>
      <c r="CC53" s="1224"/>
      <c r="CD53" s="1224"/>
      <c r="CE53" s="1224"/>
      <c r="CF53" s="1224">
        <v>70.099999999999994</v>
      </c>
      <c r="CG53" s="1224"/>
      <c r="CH53" s="1224"/>
      <c r="CI53" s="1224"/>
      <c r="CJ53" s="1224"/>
      <c r="CK53" s="1224"/>
      <c r="CL53" s="1224"/>
      <c r="CM53" s="1224"/>
      <c r="CN53" s="1224">
        <v>67.900000000000006</v>
      </c>
      <c r="CO53" s="1224"/>
      <c r="CP53" s="1224"/>
      <c r="CQ53" s="1224"/>
      <c r="CR53" s="1224"/>
      <c r="CS53" s="1224"/>
      <c r="CT53" s="1224"/>
      <c r="CU53" s="1224"/>
      <c r="CV53" s="1224">
        <v>67.400000000000006</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592</v>
      </c>
      <c r="AO55" s="1226"/>
      <c r="AP55" s="1226"/>
      <c r="AQ55" s="1226"/>
      <c r="AR55" s="1226"/>
      <c r="AS55" s="1226"/>
      <c r="AT55" s="1226"/>
      <c r="AU55" s="1226"/>
      <c r="AV55" s="1226"/>
      <c r="AW55" s="1226"/>
      <c r="AX55" s="1226"/>
      <c r="AY55" s="1226"/>
      <c r="AZ55" s="1226"/>
      <c r="BA55" s="1226"/>
      <c r="BB55" s="1225" t="s">
        <v>591</v>
      </c>
      <c r="BC55" s="1225"/>
      <c r="BD55" s="1225"/>
      <c r="BE55" s="1225"/>
      <c r="BF55" s="1225"/>
      <c r="BG55" s="1225"/>
      <c r="BH55" s="1225"/>
      <c r="BI55" s="1225"/>
      <c r="BJ55" s="1225"/>
      <c r="BK55" s="1225"/>
      <c r="BL55" s="1225"/>
      <c r="BM55" s="1225"/>
      <c r="BN55" s="1225"/>
      <c r="BO55" s="1225"/>
      <c r="BP55" s="1224">
        <v>7.6</v>
      </c>
      <c r="BQ55" s="1224"/>
      <c r="BR55" s="1224"/>
      <c r="BS55" s="1224"/>
      <c r="BT55" s="1224"/>
      <c r="BU55" s="1224"/>
      <c r="BV55" s="1224"/>
      <c r="BW55" s="1224"/>
      <c r="BX55" s="1224">
        <v>3</v>
      </c>
      <c r="BY55" s="1224"/>
      <c r="BZ55" s="1224"/>
      <c r="CA55" s="1224"/>
      <c r="CB55" s="1224"/>
      <c r="CC55" s="1224"/>
      <c r="CD55" s="1224"/>
      <c r="CE55" s="1224"/>
      <c r="CF55" s="1224">
        <v>3.4</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598</v>
      </c>
      <c r="BC57" s="1225"/>
      <c r="BD57" s="1225"/>
      <c r="BE57" s="1225"/>
      <c r="BF57" s="1225"/>
      <c r="BG57" s="1225"/>
      <c r="BH57" s="1225"/>
      <c r="BI57" s="1225"/>
      <c r="BJ57" s="1225"/>
      <c r="BK57" s="1225"/>
      <c r="BL57" s="1225"/>
      <c r="BM57" s="1225"/>
      <c r="BN57" s="1225"/>
      <c r="BO57" s="1225"/>
      <c r="BP57" s="1224">
        <v>63.4</v>
      </c>
      <c r="BQ57" s="1224"/>
      <c r="BR57" s="1224"/>
      <c r="BS57" s="1224"/>
      <c r="BT57" s="1224"/>
      <c r="BU57" s="1224"/>
      <c r="BV57" s="1224"/>
      <c r="BW57" s="1224"/>
      <c r="BX57" s="1224">
        <v>63.3</v>
      </c>
      <c r="BY57" s="1224"/>
      <c r="BZ57" s="1224"/>
      <c r="CA57" s="1224"/>
      <c r="CB57" s="1224"/>
      <c r="CC57" s="1224"/>
      <c r="CD57" s="1224"/>
      <c r="CE57" s="1224"/>
      <c r="CF57" s="1224">
        <v>62.8</v>
      </c>
      <c r="CG57" s="1224"/>
      <c r="CH57" s="1224"/>
      <c r="CI57" s="1224"/>
      <c r="CJ57" s="1224"/>
      <c r="CK57" s="1224"/>
      <c r="CL57" s="1224"/>
      <c r="CM57" s="1224"/>
      <c r="CN57" s="1224">
        <v>62.6</v>
      </c>
      <c r="CO57" s="1224"/>
      <c r="CP57" s="1224"/>
      <c r="CQ57" s="1224"/>
      <c r="CR57" s="1224"/>
      <c r="CS57" s="1224"/>
      <c r="CT57" s="1224"/>
      <c r="CU57" s="1224"/>
      <c r="CV57" s="1224">
        <v>63</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597</v>
      </c>
    </row>
    <row r="64" spans="1:109" ht="13.2" x14ac:dyDescent="0.2">
      <c r="B64" s="1218"/>
      <c r="G64" s="1254"/>
      <c r="I64" s="1256"/>
      <c r="J64" s="1256"/>
      <c r="K64" s="1256"/>
      <c r="L64" s="1256"/>
      <c r="M64" s="1256"/>
      <c r="N64" s="1255"/>
      <c r="AM64" s="1254"/>
      <c r="AN64" s="1254" t="s">
        <v>596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595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594</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560</v>
      </c>
      <c r="BQ72" s="1226"/>
      <c r="BR72" s="1226"/>
      <c r="BS72" s="1226"/>
      <c r="BT72" s="1226"/>
      <c r="BU72" s="1226"/>
      <c r="BV72" s="1226"/>
      <c r="BW72" s="1226"/>
      <c r="BX72" s="1226" t="s">
        <v>561</v>
      </c>
      <c r="BY72" s="1226"/>
      <c r="BZ72" s="1226"/>
      <c r="CA72" s="1226"/>
      <c r="CB72" s="1226"/>
      <c r="CC72" s="1226"/>
      <c r="CD72" s="1226"/>
      <c r="CE72" s="1226"/>
      <c r="CF72" s="1226" t="s">
        <v>562</v>
      </c>
      <c r="CG72" s="1226"/>
      <c r="CH72" s="1226"/>
      <c r="CI72" s="1226"/>
      <c r="CJ72" s="1226"/>
      <c r="CK72" s="1226"/>
      <c r="CL72" s="1226"/>
      <c r="CM72" s="1226"/>
      <c r="CN72" s="1226" t="s">
        <v>563</v>
      </c>
      <c r="CO72" s="1226"/>
      <c r="CP72" s="1226"/>
      <c r="CQ72" s="1226"/>
      <c r="CR72" s="1226"/>
      <c r="CS72" s="1226"/>
      <c r="CT72" s="1226"/>
      <c r="CU72" s="1226"/>
      <c r="CV72" s="1226" t="s">
        <v>564</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593</v>
      </c>
      <c r="AO73" s="1225"/>
      <c r="AP73" s="1225"/>
      <c r="AQ73" s="1225"/>
      <c r="AR73" s="1225"/>
      <c r="AS73" s="1225"/>
      <c r="AT73" s="1225"/>
      <c r="AU73" s="1225"/>
      <c r="AV73" s="1225"/>
      <c r="AW73" s="1225"/>
      <c r="AX73" s="1225"/>
      <c r="AY73" s="1225"/>
      <c r="AZ73" s="1225"/>
      <c r="BA73" s="1225"/>
      <c r="BB73" s="1225" t="s">
        <v>591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590</v>
      </c>
      <c r="BC75" s="1225"/>
      <c r="BD75" s="1225"/>
      <c r="BE75" s="1225"/>
      <c r="BF75" s="1225"/>
      <c r="BG75" s="1225"/>
      <c r="BH75" s="1225"/>
      <c r="BI75" s="1225"/>
      <c r="BJ75" s="1225"/>
      <c r="BK75" s="1225"/>
      <c r="BL75" s="1225"/>
      <c r="BM75" s="1225"/>
      <c r="BN75" s="1225"/>
      <c r="BO75" s="1225"/>
      <c r="BP75" s="1224">
        <v>6.9</v>
      </c>
      <c r="BQ75" s="1224"/>
      <c r="BR75" s="1224"/>
      <c r="BS75" s="1224"/>
      <c r="BT75" s="1224"/>
      <c r="BU75" s="1224"/>
      <c r="BV75" s="1224"/>
      <c r="BW75" s="1224"/>
      <c r="BX75" s="1224">
        <v>5.8</v>
      </c>
      <c r="BY75" s="1224"/>
      <c r="BZ75" s="1224"/>
      <c r="CA75" s="1224"/>
      <c r="CB75" s="1224"/>
      <c r="CC75" s="1224"/>
      <c r="CD75" s="1224"/>
      <c r="CE75" s="1224"/>
      <c r="CF75" s="1224">
        <v>4.9000000000000004</v>
      </c>
      <c r="CG75" s="1224"/>
      <c r="CH75" s="1224"/>
      <c r="CI75" s="1224"/>
      <c r="CJ75" s="1224"/>
      <c r="CK75" s="1224"/>
      <c r="CL75" s="1224"/>
      <c r="CM75" s="1224"/>
      <c r="CN75" s="1224">
        <v>4</v>
      </c>
      <c r="CO75" s="1224"/>
      <c r="CP75" s="1224"/>
      <c r="CQ75" s="1224"/>
      <c r="CR75" s="1224"/>
      <c r="CS75" s="1224"/>
      <c r="CT75" s="1224"/>
      <c r="CU75" s="1224"/>
      <c r="CV75" s="1224">
        <v>3.8</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592</v>
      </c>
      <c r="AO77" s="1226"/>
      <c r="AP77" s="1226"/>
      <c r="AQ77" s="1226"/>
      <c r="AR77" s="1226"/>
      <c r="AS77" s="1226"/>
      <c r="AT77" s="1226"/>
      <c r="AU77" s="1226"/>
      <c r="AV77" s="1226"/>
      <c r="AW77" s="1226"/>
      <c r="AX77" s="1226"/>
      <c r="AY77" s="1226"/>
      <c r="AZ77" s="1226"/>
      <c r="BA77" s="1226"/>
      <c r="BB77" s="1225" t="s">
        <v>591</v>
      </c>
      <c r="BC77" s="1225"/>
      <c r="BD77" s="1225"/>
      <c r="BE77" s="1225"/>
      <c r="BF77" s="1225"/>
      <c r="BG77" s="1225"/>
      <c r="BH77" s="1225"/>
      <c r="BI77" s="1225"/>
      <c r="BJ77" s="1225"/>
      <c r="BK77" s="1225"/>
      <c r="BL77" s="1225"/>
      <c r="BM77" s="1225"/>
      <c r="BN77" s="1225"/>
      <c r="BO77" s="1225"/>
      <c r="BP77" s="1224">
        <v>7.6</v>
      </c>
      <c r="BQ77" s="1224"/>
      <c r="BR77" s="1224"/>
      <c r="BS77" s="1224"/>
      <c r="BT77" s="1224"/>
      <c r="BU77" s="1224"/>
      <c r="BV77" s="1224"/>
      <c r="BW77" s="1224"/>
      <c r="BX77" s="1224">
        <v>3</v>
      </c>
      <c r="BY77" s="1224"/>
      <c r="BZ77" s="1224"/>
      <c r="CA77" s="1224"/>
      <c r="CB77" s="1224"/>
      <c r="CC77" s="1224"/>
      <c r="CD77" s="1224"/>
      <c r="CE77" s="1224"/>
      <c r="CF77" s="1224">
        <v>3.4</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590</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8.8000000000000007</v>
      </c>
      <c r="BY79" s="1224"/>
      <c r="BZ79" s="1224"/>
      <c r="CA79" s="1224"/>
      <c r="CB79" s="1224"/>
      <c r="CC79" s="1224"/>
      <c r="CD79" s="1224"/>
      <c r="CE79" s="1224"/>
      <c r="CF79" s="1224">
        <v>8.8000000000000007</v>
      </c>
      <c r="CG79" s="1224"/>
      <c r="CH79" s="1224"/>
      <c r="CI79" s="1224"/>
      <c r="CJ79" s="1224"/>
      <c r="CK79" s="1224"/>
      <c r="CL79" s="1224"/>
      <c r="CM79" s="1224"/>
      <c r="CN79" s="1224">
        <v>8.3000000000000007</v>
      </c>
      <c r="CO79" s="1224"/>
      <c r="CP79" s="1224"/>
      <c r="CQ79" s="1224"/>
      <c r="CR79" s="1224"/>
      <c r="CS79" s="1224"/>
      <c r="CT79" s="1224"/>
      <c r="CU79" s="1224"/>
      <c r="CV79" s="1224">
        <v>8.1</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o5TxwG6gF/3x3b6VdD8WUKlvOqBoq93PbAWPvxHENcC1nXcRcdKvJ48LwI+VEKrmkVaxW+GKM40zG8V0aLPtCA==" saltValue="hD1K/ORo4ub9JaIJDPvOc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907B-9E0E-4F0F-9BC8-1106F6F0F19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1dlISe5ElrJI4DYWJaGXYtEwGKS7oLM2yJC8BmVA5/ZKnslnKNeQlKyOLXAL/GRU27RnbxxxFB6adSNzKUOC/g==" saltValue="scUkJliuUc15k7lcLB1k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4178-280C-40C9-90A0-7855FD9E3AA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n/m3UYAtdsXDaSgoA9oWaeUeIJkhlcKkVH2XGZmr3wSB5ZiBgmZu5VPbUIXCiUib3Kv8Pj273cScBo5rZykdRQ==" saltValue="/dMVdWDzDF+YlOtPvwUn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557</v>
      </c>
      <c r="G2" s="151"/>
      <c r="H2" s="152"/>
    </row>
    <row r="3" spans="1:8" x14ac:dyDescent="0.2">
      <c r="A3" s="148" t="s">
        <v>550</v>
      </c>
      <c r="B3" s="153"/>
      <c r="C3" s="154"/>
      <c r="D3" s="155">
        <v>54170</v>
      </c>
      <c r="E3" s="156"/>
      <c r="F3" s="157">
        <v>121449</v>
      </c>
      <c r="G3" s="158"/>
      <c r="H3" s="159"/>
    </row>
    <row r="4" spans="1:8" x14ac:dyDescent="0.2">
      <c r="A4" s="160"/>
      <c r="B4" s="161"/>
      <c r="C4" s="162"/>
      <c r="D4" s="163">
        <v>9798</v>
      </c>
      <c r="E4" s="164"/>
      <c r="F4" s="165">
        <v>62922</v>
      </c>
      <c r="G4" s="166"/>
      <c r="H4" s="167"/>
    </row>
    <row r="5" spans="1:8" x14ac:dyDescent="0.2">
      <c r="A5" s="148" t="s">
        <v>552</v>
      </c>
      <c r="B5" s="153"/>
      <c r="C5" s="154"/>
      <c r="D5" s="155">
        <v>65289</v>
      </c>
      <c r="E5" s="156"/>
      <c r="F5" s="157">
        <v>145139</v>
      </c>
      <c r="G5" s="158"/>
      <c r="H5" s="159"/>
    </row>
    <row r="6" spans="1:8" x14ac:dyDescent="0.2">
      <c r="A6" s="160"/>
      <c r="B6" s="161"/>
      <c r="C6" s="162"/>
      <c r="D6" s="163">
        <v>29525</v>
      </c>
      <c r="E6" s="164"/>
      <c r="F6" s="165">
        <v>83762</v>
      </c>
      <c r="G6" s="166"/>
      <c r="H6" s="167"/>
    </row>
    <row r="7" spans="1:8" x14ac:dyDescent="0.2">
      <c r="A7" s="148" t="s">
        <v>553</v>
      </c>
      <c r="B7" s="153"/>
      <c r="C7" s="154"/>
      <c r="D7" s="155">
        <v>36743</v>
      </c>
      <c r="E7" s="156"/>
      <c r="F7" s="157">
        <v>125391</v>
      </c>
      <c r="G7" s="158"/>
      <c r="H7" s="159"/>
    </row>
    <row r="8" spans="1:8" x14ac:dyDescent="0.2">
      <c r="A8" s="160"/>
      <c r="B8" s="161"/>
      <c r="C8" s="162"/>
      <c r="D8" s="163">
        <v>30793</v>
      </c>
      <c r="E8" s="164"/>
      <c r="F8" s="165">
        <v>68516</v>
      </c>
      <c r="G8" s="166"/>
      <c r="H8" s="167"/>
    </row>
    <row r="9" spans="1:8" x14ac:dyDescent="0.2">
      <c r="A9" s="148" t="s">
        <v>554</v>
      </c>
      <c r="B9" s="153"/>
      <c r="C9" s="154"/>
      <c r="D9" s="155">
        <v>94647</v>
      </c>
      <c r="E9" s="156"/>
      <c r="F9" s="157">
        <v>138402</v>
      </c>
      <c r="G9" s="158"/>
      <c r="H9" s="159"/>
    </row>
    <row r="10" spans="1:8" x14ac:dyDescent="0.2">
      <c r="A10" s="160"/>
      <c r="B10" s="161"/>
      <c r="C10" s="162"/>
      <c r="D10" s="163">
        <v>66991</v>
      </c>
      <c r="E10" s="164"/>
      <c r="F10" s="165">
        <v>70652</v>
      </c>
      <c r="G10" s="166"/>
      <c r="H10" s="167"/>
    </row>
    <row r="11" spans="1:8" x14ac:dyDescent="0.2">
      <c r="A11" s="148" t="s">
        <v>555</v>
      </c>
      <c r="B11" s="153"/>
      <c r="C11" s="154"/>
      <c r="D11" s="155">
        <v>74493</v>
      </c>
      <c r="E11" s="156"/>
      <c r="F11" s="157">
        <v>146367</v>
      </c>
      <c r="G11" s="158"/>
      <c r="H11" s="159"/>
    </row>
    <row r="12" spans="1:8" x14ac:dyDescent="0.2">
      <c r="A12" s="160"/>
      <c r="B12" s="161"/>
      <c r="C12" s="168"/>
      <c r="D12" s="163">
        <v>21607</v>
      </c>
      <c r="E12" s="164"/>
      <c r="F12" s="165">
        <v>79441</v>
      </c>
      <c r="G12" s="166"/>
      <c r="H12" s="167"/>
    </row>
    <row r="13" spans="1:8" x14ac:dyDescent="0.2">
      <c r="A13" s="148"/>
      <c r="B13" s="153"/>
      <c r="C13" s="169"/>
      <c r="D13" s="170">
        <v>65068</v>
      </c>
      <c r="E13" s="171"/>
      <c r="F13" s="172">
        <v>135350</v>
      </c>
      <c r="G13" s="173"/>
      <c r="H13" s="159"/>
    </row>
    <row r="14" spans="1:8" x14ac:dyDescent="0.2">
      <c r="A14" s="160"/>
      <c r="B14" s="161"/>
      <c r="C14" s="162"/>
      <c r="D14" s="163">
        <v>31743</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9.01</v>
      </c>
      <c r="C19" s="174">
        <f>ROUND(VALUE(SUBSTITUTE(実質収支比率等に係る経年分析!G$48,"▲","-")),2)</f>
        <v>9.3000000000000007</v>
      </c>
      <c r="D19" s="174">
        <f>ROUND(VALUE(SUBSTITUTE(実質収支比率等に係る経年分析!H$48,"▲","-")),2)</f>
        <v>9.4</v>
      </c>
      <c r="E19" s="174">
        <f>ROUND(VALUE(SUBSTITUTE(実質収支比率等に係る経年分析!I$48,"▲","-")),2)</f>
        <v>13.77</v>
      </c>
      <c r="F19" s="174">
        <f>ROUND(VALUE(SUBSTITUTE(実質収支比率等に係る経年分析!J$48,"▲","-")),2)</f>
        <v>13.35</v>
      </c>
    </row>
    <row r="20" spans="1:11" x14ac:dyDescent="0.2">
      <c r="A20" s="174" t="s">
        <v>57</v>
      </c>
      <c r="B20" s="174">
        <f>ROUND(VALUE(SUBSTITUTE(実質収支比率等に係る経年分析!F$47,"▲","-")),2)</f>
        <v>69.55</v>
      </c>
      <c r="C20" s="174">
        <f>ROUND(VALUE(SUBSTITUTE(実質収支比率等に係る経年分析!G$47,"▲","-")),2)</f>
        <v>78.3</v>
      </c>
      <c r="D20" s="174">
        <f>ROUND(VALUE(SUBSTITUTE(実質収支比率等に係る経年分析!H$47,"▲","-")),2)</f>
        <v>93</v>
      </c>
      <c r="E20" s="174">
        <f>ROUND(VALUE(SUBSTITUTE(実質収支比率等に係る経年分析!I$47,"▲","-")),2)</f>
        <v>112.18</v>
      </c>
      <c r="F20" s="174">
        <f>ROUND(VALUE(SUBSTITUTE(実質収支比率等に係る経年分析!J$47,"▲","-")),2)</f>
        <v>118.38</v>
      </c>
    </row>
    <row r="21" spans="1:11" x14ac:dyDescent="0.2">
      <c r="A21" s="174" t="s">
        <v>58</v>
      </c>
      <c r="B21" s="174">
        <f>IF(ISNUMBER(VALUE(SUBSTITUTE(実質収支比率等に係る経年分析!F$49,"▲","-"))),ROUND(VALUE(SUBSTITUTE(実質収支比率等に係る経年分析!F$49,"▲","-")),2),NA())</f>
        <v>22.33</v>
      </c>
      <c r="C21" s="174">
        <f>IF(ISNUMBER(VALUE(SUBSTITUTE(実質収支比率等に係る経年分析!G$49,"▲","-"))),ROUND(VALUE(SUBSTITUTE(実質収支比率等に係る経年分析!G$49,"▲","-")),2),NA())</f>
        <v>16.68</v>
      </c>
      <c r="D21" s="174">
        <f>IF(ISNUMBER(VALUE(SUBSTITUTE(実質収支比率等に係る経年分析!H$49,"▲","-"))),ROUND(VALUE(SUBSTITUTE(実質収支比率等に係る経年分析!H$49,"▲","-")),2),NA())</f>
        <v>6.19</v>
      </c>
      <c r="E21" s="174">
        <f>IF(ISNUMBER(VALUE(SUBSTITUTE(実質収支比率等に係る経年分析!I$49,"▲","-"))),ROUND(VALUE(SUBSTITUTE(実質収支比率等に係る経年分析!I$49,"▲","-")),2),NA())</f>
        <v>16.37</v>
      </c>
      <c r="F21" s="174">
        <f>IF(ISNUMBER(VALUE(SUBSTITUTE(実質収支比率等に係る経年分析!J$49,"▲","-"))),ROUND(VALUE(SUBSTITUTE(実質収支比率等に係る経年分析!J$49,"▲","-")),2),NA())</f>
        <v>6.51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0.06</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9.2899999999999991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310</v>
      </c>
      <c r="E42" s="176"/>
      <c r="F42" s="176"/>
      <c r="G42" s="176">
        <f>'実質公債費比率（分子）の構造'!L$52</f>
        <v>291</v>
      </c>
      <c r="H42" s="176"/>
      <c r="I42" s="176"/>
      <c r="J42" s="176">
        <f>'実質公債費比率（分子）の構造'!M$52</f>
        <v>275</v>
      </c>
      <c r="K42" s="176"/>
      <c r="L42" s="176"/>
      <c r="M42" s="176">
        <f>'実質公債費比率（分子）の構造'!N$52</f>
        <v>261</v>
      </c>
      <c r="N42" s="176"/>
      <c r="O42" s="176"/>
      <c r="P42" s="176">
        <f>'実質公債費比率（分子）の構造'!O$52</f>
        <v>243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21</v>
      </c>
      <c r="C45" s="176"/>
      <c r="D45" s="176"/>
      <c r="E45" s="176">
        <f>'実質公債費比率（分子）の構造'!L$49</f>
        <v>21</v>
      </c>
      <c r="F45" s="176"/>
      <c r="G45" s="176"/>
      <c r="H45" s="176">
        <f>'実質公債費比率（分子）の構造'!M$49</f>
        <v>17</v>
      </c>
      <c r="I45" s="176"/>
      <c r="J45" s="176"/>
      <c r="K45" s="176">
        <f>'実質公債費比率（分子）の構造'!N$49</f>
        <v>18</v>
      </c>
      <c r="L45" s="176"/>
      <c r="M45" s="176"/>
      <c r="N45" s="176">
        <f>'実質公債費比率（分子）の構造'!O$49</f>
        <v>17</v>
      </c>
      <c r="O45" s="176"/>
      <c r="P45" s="176"/>
    </row>
    <row r="46" spans="1:16" x14ac:dyDescent="0.2">
      <c r="A46" s="176" t="s">
        <v>69</v>
      </c>
      <c r="B46" s="176">
        <f>'実質公債費比率（分子）の構造'!K$48</f>
        <v>481</v>
      </c>
      <c r="C46" s="176"/>
      <c r="D46" s="176"/>
      <c r="E46" s="176">
        <f>'実質公債費比率（分子）の構造'!L$48</f>
        <v>374</v>
      </c>
      <c r="F46" s="176"/>
      <c r="G46" s="176"/>
      <c r="H46" s="176">
        <f>'実質公債費比率（分子）の構造'!M$48</f>
        <v>351</v>
      </c>
      <c r="I46" s="176"/>
      <c r="J46" s="176"/>
      <c r="K46" s="176">
        <f>'実質公債費比率（分子）の構造'!N$48</f>
        <v>325</v>
      </c>
      <c r="L46" s="176"/>
      <c r="M46" s="176"/>
      <c r="N46" s="176">
        <f>'実質公債費比率（分子）の構造'!O$48</f>
        <v>293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78</v>
      </c>
      <c r="C49" s="176"/>
      <c r="D49" s="176"/>
      <c r="E49" s="176">
        <f>'実質公債費比率（分子）の構造'!L$45</f>
        <v>77</v>
      </c>
      <c r="F49" s="176"/>
      <c r="G49" s="176"/>
      <c r="H49" s="176">
        <f>'実質公債費比率（分子）の構造'!M$45</f>
        <v>69</v>
      </c>
      <c r="I49" s="176"/>
      <c r="J49" s="176"/>
      <c r="K49" s="176">
        <f>'実質公債費比率（分子）の構造'!N$45</f>
        <v>69</v>
      </c>
      <c r="L49" s="176"/>
      <c r="M49" s="176"/>
      <c r="N49" s="176">
        <f>'実質公債費比率（分子）の構造'!O$45</f>
        <v>63</v>
      </c>
      <c r="O49" s="176"/>
      <c r="P49" s="176"/>
    </row>
    <row r="50" spans="1:16" x14ac:dyDescent="0.2">
      <c r="A50" s="176" t="s">
        <v>73</v>
      </c>
      <c r="B50" s="176" t="e">
        <f>NA()</f>
        <v>#N/A</v>
      </c>
      <c r="C50" s="176">
        <f>IF(ISNUMBER('実質公債費比率（分子）の構造'!K$53),'実質公債費比率（分子）の構造'!K$53,NA())</f>
        <v>270</v>
      </c>
      <c r="D50" s="176" t="e">
        <f>NA()</f>
        <v>#N/A</v>
      </c>
      <c r="E50" s="176" t="e">
        <f>NA()</f>
        <v>#N/A</v>
      </c>
      <c r="F50" s="176">
        <f>IF(ISNUMBER('実質公債費比率（分子）の構造'!L$53),'実質公債費比率（分子）の構造'!L$53,NA())</f>
        <v>181</v>
      </c>
      <c r="G50" s="176" t="e">
        <f>NA()</f>
        <v>#N/A</v>
      </c>
      <c r="H50" s="176" t="e">
        <f>NA()</f>
        <v>#N/A</v>
      </c>
      <c r="I50" s="176">
        <f>IF(ISNUMBER('実質公債費比率（分子）の構造'!M$53),'実質公債費比率（分子）の構造'!M$53,NA())</f>
        <v>162</v>
      </c>
      <c r="J50" s="176" t="e">
        <f>NA()</f>
        <v>#N/A</v>
      </c>
      <c r="K50" s="176" t="e">
        <f>NA()</f>
        <v>#N/A</v>
      </c>
      <c r="L50" s="176">
        <f>IF(ISNUMBER('実質公債費比率（分子）の構造'!N$53),'実質公債費比率（分子）の構造'!N$53,NA())</f>
        <v>151</v>
      </c>
      <c r="M50" s="176" t="e">
        <f>NA()</f>
        <v>#N/A</v>
      </c>
      <c r="N50" s="176" t="e">
        <f>NA()</f>
        <v>#N/A</v>
      </c>
      <c r="O50" s="176">
        <f>IF(ISNUMBER('実質公債費比率（分子）の構造'!O$53),'実質公債費比率（分子）の構造'!O$53,NA())</f>
        <v>130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2182</v>
      </c>
      <c r="E56" s="175"/>
      <c r="F56" s="175"/>
      <c r="G56" s="175">
        <f>'将来負担比率（分子）の構造'!J$52</f>
        <v>1917</v>
      </c>
      <c r="H56" s="175"/>
      <c r="I56" s="175"/>
      <c r="J56" s="175">
        <f>'将来負担比率（分子）の構造'!K$52</f>
        <v>1629</v>
      </c>
      <c r="K56" s="175"/>
      <c r="L56" s="175"/>
      <c r="M56" s="175">
        <f>'将来負担比率（分子）の構造'!L$52</f>
        <v>1415</v>
      </c>
      <c r="N56" s="175"/>
      <c r="O56" s="175"/>
      <c r="P56" s="175">
        <f>'将来負担比率（分子）の構造'!M$52</f>
        <v>1186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8883</v>
      </c>
      <c r="E58" s="175"/>
      <c r="F58" s="175"/>
      <c r="G58" s="175">
        <f>'将来負担比率（分子）の構造'!J$50</f>
        <v>9520</v>
      </c>
      <c r="H58" s="175"/>
      <c r="I58" s="175"/>
      <c r="J58" s="175">
        <f>'将来負担比率（分子）の構造'!K$50</f>
        <v>9894</v>
      </c>
      <c r="K58" s="175"/>
      <c r="L58" s="175"/>
      <c r="M58" s="175">
        <f>'将来負担比率（分子）の構造'!L$50</f>
        <v>9987</v>
      </c>
      <c r="N58" s="175"/>
      <c r="O58" s="175"/>
      <c r="P58" s="175">
        <f>'将来負担比率（分子）の構造'!M$50</f>
        <v>10199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1099</v>
      </c>
      <c r="C62" s="175"/>
      <c r="D62" s="175"/>
      <c r="E62" s="175">
        <f>'将来負担比率（分子）の構造'!J$45</f>
        <v>1122</v>
      </c>
      <c r="F62" s="175"/>
      <c r="G62" s="175"/>
      <c r="H62" s="175">
        <f>'将来負担比率（分子）の構造'!K$45</f>
        <v>1157</v>
      </c>
      <c r="I62" s="175"/>
      <c r="J62" s="175"/>
      <c r="K62" s="175">
        <f>'将来負担比率（分子）の構造'!L$45</f>
        <v>1123</v>
      </c>
      <c r="L62" s="175"/>
      <c r="M62" s="175"/>
      <c r="N62" s="175">
        <f>'将来負担比率（分子）の構造'!M$45</f>
        <v>1100</v>
      </c>
      <c r="O62" s="175"/>
      <c r="P62" s="175"/>
    </row>
    <row r="63" spans="1:16" x14ac:dyDescent="0.2">
      <c r="A63" s="175" t="s">
        <v>36</v>
      </c>
      <c r="B63" s="175">
        <f>'将来負担比率（分子）の構造'!I$44</f>
        <v>162</v>
      </c>
      <c r="C63" s="175"/>
      <c r="D63" s="175"/>
      <c r="E63" s="175">
        <f>'将来負担比率（分子）の構造'!J$44</f>
        <v>151</v>
      </c>
      <c r="F63" s="175"/>
      <c r="G63" s="175"/>
      <c r="H63" s="175">
        <f>'将来負担比率（分子）の構造'!K$44</f>
        <v>129</v>
      </c>
      <c r="I63" s="175"/>
      <c r="J63" s="175"/>
      <c r="K63" s="175">
        <f>'将来負担比率（分子）の構造'!L$44</f>
        <v>106</v>
      </c>
      <c r="L63" s="175"/>
      <c r="M63" s="175"/>
      <c r="N63" s="175">
        <f>'将来負担比率（分子）の構造'!M$44</f>
        <v>93</v>
      </c>
      <c r="O63" s="175"/>
      <c r="P63" s="175"/>
    </row>
    <row r="64" spans="1:16" x14ac:dyDescent="0.2">
      <c r="A64" s="175" t="s">
        <v>35</v>
      </c>
      <c r="B64" s="175">
        <f>'将来負担比率（分子）の構造'!I$43</f>
        <v>2321</v>
      </c>
      <c r="C64" s="175"/>
      <c r="D64" s="175"/>
      <c r="E64" s="175">
        <f>'将来負担比率（分子）の構造'!J$43</f>
        <v>2086</v>
      </c>
      <c r="F64" s="175"/>
      <c r="G64" s="175"/>
      <c r="H64" s="175">
        <f>'将来負担比率（分子）の構造'!K$43</f>
        <v>1783</v>
      </c>
      <c r="I64" s="175"/>
      <c r="J64" s="175"/>
      <c r="K64" s="175">
        <f>'将来負担比率（分子）の構造'!L$43</f>
        <v>1504</v>
      </c>
      <c r="L64" s="175"/>
      <c r="M64" s="175"/>
      <c r="N64" s="175">
        <f>'将来負担比率（分子）の構造'!M$43</f>
        <v>1243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427</v>
      </c>
      <c r="C66" s="175"/>
      <c r="D66" s="175"/>
      <c r="E66" s="175">
        <f>'将来負担比率（分子）の構造'!J$41</f>
        <v>357</v>
      </c>
      <c r="F66" s="175"/>
      <c r="G66" s="175"/>
      <c r="H66" s="175">
        <f>'将来負担比率（分子）の構造'!K$41</f>
        <v>295</v>
      </c>
      <c r="I66" s="175"/>
      <c r="J66" s="175"/>
      <c r="K66" s="175">
        <f>'将来負担比率（分子）の構造'!L$41</f>
        <v>231</v>
      </c>
      <c r="L66" s="175"/>
      <c r="M66" s="175"/>
      <c r="N66" s="175">
        <f>'将来負担比率（分子）の構造'!M$41</f>
        <v>172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3988</v>
      </c>
      <c r="C72" s="179">
        <f>基金残高に係る経年分析!G55</f>
        <v>4495</v>
      </c>
      <c r="D72" s="179">
        <f>基金残高に係る経年分析!H55</f>
        <v>4771</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5795</v>
      </c>
      <c r="C74" s="179">
        <f>基金残高に係る経年分析!G57</f>
        <v>5374</v>
      </c>
      <c r="D74" s="179">
        <f>基金残高に係る経年分析!H57</f>
        <v>5311</v>
      </c>
    </row>
  </sheetData>
  <sheetProtection algorithmName="SHA-512" hashValue="KbGhvSdhZjKiobU0gFQBEJLNWezSLCbZtd3zSBqlnWVq3VrGGcZVMsL/a9uapg0aHZR2XnM36bURTzPlkerJIg==" saltValue="6b40aQ9Mdu/5fFvlGA9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2024-03-18T03:13:14Z</cp:lastPrinted>
  <dcterms:created xsi:type="dcterms:W3CDTF">2024-03-14T03:19:20Z</dcterms:created>
  <dcterms:modified xsi:type="dcterms:W3CDTF">2024-09-26T02:53:36Z</dcterms:modified>
  <cp:category/>
</cp:coreProperties>
</file>